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3215"/>
  </bookViews>
  <sheets>
    <sheet name="総合" sheetId="5" r:id="rId1"/>
    <sheet name="男子総合一覧" sheetId="1" r:id="rId2"/>
    <sheet name="男子区間一覧" sheetId="2" r:id="rId3"/>
    <sheet name="男子区間別" sheetId="7" r:id="rId4"/>
    <sheet name="女子総合一覧" sheetId="3" r:id="rId5"/>
    <sheet name="女子区間一覧" sheetId="4" r:id="rId6"/>
    <sheet name="女子区間別" sheetId="8" r:id="rId7"/>
    <sheet name="男子選手一覧" sheetId="10" state="hidden" r:id="rId8"/>
    <sheet name="女子選手一覧" sheetId="11" state="hidden" r:id="rId9"/>
    <sheet name="大会情報" sheetId="9" state="hidden" r:id="rId10"/>
  </sheets>
  <definedNames>
    <definedName name="_xlnm.Print_Area" localSheetId="6">女子区間別!$A$1:$J$144</definedName>
    <definedName name="_xlnm.Print_Area" localSheetId="3">男子区間別!$A$1:$J$174</definedName>
  </definedNames>
  <calcPr calcId="145621"/>
</workbook>
</file>

<file path=xl/calcChain.xml><?xml version="1.0" encoding="utf-8"?>
<calcChain xmlns="http://schemas.openxmlformats.org/spreadsheetml/2006/main">
  <c r="E1" i="5" l="1"/>
  <c r="AE40" i="5"/>
  <c r="AA40" i="5"/>
  <c r="W40" i="5"/>
  <c r="S40" i="5"/>
  <c r="O40" i="5"/>
  <c r="K40" i="5"/>
  <c r="G40" i="5"/>
  <c r="C40" i="5"/>
  <c r="AE12" i="5"/>
  <c r="AA12" i="5"/>
  <c r="W12" i="5"/>
  <c r="S12" i="5"/>
  <c r="O12" i="5"/>
  <c r="K12" i="5"/>
  <c r="G12" i="5"/>
  <c r="C12" i="5"/>
  <c r="E56" i="5"/>
  <c r="I56" i="5"/>
  <c r="I58" i="5"/>
  <c r="M56" i="5"/>
  <c r="Q56" i="5"/>
  <c r="U56" i="5"/>
  <c r="U58" i="5"/>
  <c r="U60" i="5"/>
  <c r="Q60" i="5"/>
  <c r="Q58" i="5"/>
  <c r="M58" i="5"/>
  <c r="M60" i="5"/>
  <c r="I60" i="5"/>
  <c r="E60" i="5"/>
  <c r="E58" i="5"/>
  <c r="Y34" i="5"/>
  <c r="Y30" i="5"/>
  <c r="Y32" i="5"/>
  <c r="U30" i="5"/>
  <c r="U34" i="5"/>
  <c r="U32" i="5"/>
  <c r="Q34" i="5"/>
  <c r="Q32" i="5"/>
  <c r="Q30" i="5"/>
  <c r="M34" i="5"/>
  <c r="M32" i="5"/>
  <c r="M30" i="5"/>
  <c r="I34" i="5"/>
  <c r="I32" i="5"/>
  <c r="I30" i="5"/>
  <c r="E34" i="5"/>
  <c r="E32" i="5"/>
  <c r="E30" i="5"/>
  <c r="AF6" i="5" l="1"/>
  <c r="AF5" i="5"/>
  <c r="AF4" i="5"/>
  <c r="AF3" i="5"/>
  <c r="A36" i="5"/>
  <c r="A8" i="5"/>
  <c r="E6" i="5"/>
  <c r="E5" i="5"/>
  <c r="E2" i="5"/>
  <c r="A1" i="5"/>
  <c r="A117" i="8" l="1"/>
  <c r="A88" i="8"/>
  <c r="A59" i="8"/>
  <c r="A30" i="8"/>
  <c r="A146" i="7"/>
  <c r="A117" i="7"/>
  <c r="A88" i="7"/>
  <c r="A59" i="7"/>
  <c r="A30" i="7"/>
  <c r="AE39" i="5" l="1"/>
  <c r="AA39" i="5"/>
  <c r="W39" i="5"/>
  <c r="S39" i="5"/>
  <c r="O39" i="5"/>
  <c r="K39" i="5"/>
  <c r="G39" i="5"/>
  <c r="C39" i="5"/>
  <c r="AF51" i="5" l="1"/>
  <c r="AB51" i="5"/>
  <c r="X51" i="5"/>
  <c r="T51" i="5"/>
  <c r="P51" i="5"/>
  <c r="L51" i="5"/>
  <c r="H51" i="5"/>
  <c r="D51" i="5"/>
  <c r="AF50" i="5"/>
  <c r="AH50" i="5" s="1"/>
  <c r="AB50" i="5"/>
  <c r="AD50" i="5" s="1"/>
  <c r="X50" i="5"/>
  <c r="Z50" i="5" s="1"/>
  <c r="T50" i="5"/>
  <c r="V50" i="5" s="1"/>
  <c r="P50" i="5"/>
  <c r="R50" i="5" s="1"/>
  <c r="L50" i="5"/>
  <c r="N50" i="5" s="1"/>
  <c r="H50" i="5"/>
  <c r="J50" i="5" s="1"/>
  <c r="D50" i="5"/>
  <c r="F50" i="5" s="1"/>
  <c r="AF49" i="5"/>
  <c r="AB49" i="5"/>
  <c r="X49" i="5"/>
  <c r="T49" i="5"/>
  <c r="P49" i="5"/>
  <c r="L49" i="5"/>
  <c r="H49" i="5"/>
  <c r="D49" i="5"/>
  <c r="AF48" i="5"/>
  <c r="AH48" i="5" s="1"/>
  <c r="AB48" i="5"/>
  <c r="AD48" i="5" s="1"/>
  <c r="X48" i="5"/>
  <c r="Z48" i="5" s="1"/>
  <c r="T48" i="5"/>
  <c r="V48" i="5" s="1"/>
  <c r="P48" i="5"/>
  <c r="R48" i="5" s="1"/>
  <c r="L48" i="5"/>
  <c r="N48" i="5" s="1"/>
  <c r="H48" i="5"/>
  <c r="J48" i="5" s="1"/>
  <c r="D48" i="5"/>
  <c r="F48" i="5" s="1"/>
  <c r="AF47" i="5"/>
  <c r="AB47" i="5"/>
  <c r="X47" i="5"/>
  <c r="T47" i="5"/>
  <c r="P47" i="5"/>
  <c r="L47" i="5"/>
  <c r="H47" i="5"/>
  <c r="D47" i="5"/>
  <c r="AF46" i="5"/>
  <c r="AH46" i="5" s="1"/>
  <c r="AB46" i="5"/>
  <c r="AD46" i="5" s="1"/>
  <c r="X46" i="5"/>
  <c r="Z46" i="5" s="1"/>
  <c r="T46" i="5"/>
  <c r="V46" i="5" s="1"/>
  <c r="P46" i="5"/>
  <c r="R46" i="5" s="1"/>
  <c r="L46" i="5"/>
  <c r="N46" i="5" s="1"/>
  <c r="H46" i="5"/>
  <c r="J46" i="5" s="1"/>
  <c r="D46" i="5"/>
  <c r="F46" i="5" s="1"/>
  <c r="AF45" i="5"/>
  <c r="AB45" i="5"/>
  <c r="X45" i="5"/>
  <c r="T45" i="5"/>
  <c r="P45" i="5"/>
  <c r="L45" i="5"/>
  <c r="H45" i="5"/>
  <c r="D45" i="5"/>
  <c r="AF44" i="5"/>
  <c r="AH44" i="5" s="1"/>
  <c r="AB44" i="5"/>
  <c r="AD44" i="5" s="1"/>
  <c r="X44" i="5"/>
  <c r="Z44" i="5" s="1"/>
  <c r="T44" i="5"/>
  <c r="V44" i="5" s="1"/>
  <c r="P44" i="5"/>
  <c r="R44" i="5" s="1"/>
  <c r="L44" i="5"/>
  <c r="N44" i="5" s="1"/>
  <c r="H44" i="5"/>
  <c r="J44" i="5" s="1"/>
  <c r="D44" i="5"/>
  <c r="F44" i="5" s="1"/>
  <c r="AF43" i="5"/>
  <c r="AB43" i="5"/>
  <c r="X43" i="5"/>
  <c r="T43" i="5"/>
  <c r="P43" i="5"/>
  <c r="L43" i="5"/>
  <c r="H43" i="5"/>
  <c r="D43" i="5"/>
  <c r="AF42" i="5"/>
  <c r="AH42" i="5" s="1"/>
  <c r="AB42" i="5"/>
  <c r="AD42" i="5" s="1"/>
  <c r="X42" i="5"/>
  <c r="Z42" i="5" s="1"/>
  <c r="T42" i="5"/>
  <c r="V42" i="5" s="1"/>
  <c r="P42" i="5"/>
  <c r="R42" i="5" s="1"/>
  <c r="L42" i="5"/>
  <c r="N42" i="5" s="1"/>
  <c r="H42" i="5"/>
  <c r="J42" i="5" s="1"/>
  <c r="D42" i="5"/>
  <c r="F42" i="5" s="1"/>
  <c r="D25" i="5"/>
  <c r="D24" i="5"/>
  <c r="F24" i="5" s="1"/>
  <c r="AF25" i="5"/>
  <c r="AB25" i="5"/>
  <c r="X25" i="5"/>
  <c r="T25" i="5"/>
  <c r="P25" i="5"/>
  <c r="L25" i="5"/>
  <c r="H25" i="5"/>
  <c r="AF24" i="5"/>
  <c r="AH24" i="5" s="1"/>
  <c r="AB24" i="5"/>
  <c r="AD24" i="5" s="1"/>
  <c r="X24" i="5"/>
  <c r="Z24" i="5" s="1"/>
  <c r="T24" i="5"/>
  <c r="V24" i="5" s="1"/>
  <c r="P24" i="5"/>
  <c r="R24" i="5" s="1"/>
  <c r="L24" i="5"/>
  <c r="N24" i="5" s="1"/>
  <c r="H24" i="5"/>
  <c r="J24" i="5" s="1"/>
  <c r="D22" i="5"/>
  <c r="F22" i="5" s="1"/>
  <c r="D23" i="5"/>
  <c r="AF23" i="5"/>
  <c r="AB23" i="5"/>
  <c r="X23" i="5"/>
  <c r="T23" i="5"/>
  <c r="P23" i="5"/>
  <c r="L23" i="5"/>
  <c r="H23" i="5"/>
  <c r="AF22" i="5"/>
  <c r="AH22" i="5" s="1"/>
  <c r="AB22" i="5"/>
  <c r="AD22" i="5" s="1"/>
  <c r="X22" i="5"/>
  <c r="Z22" i="5" s="1"/>
  <c r="T22" i="5"/>
  <c r="V22" i="5" s="1"/>
  <c r="P22" i="5"/>
  <c r="R22" i="5" s="1"/>
  <c r="L22" i="5"/>
  <c r="N22" i="5" s="1"/>
  <c r="H22" i="5"/>
  <c r="J22" i="5" s="1"/>
  <c r="AF21" i="5"/>
  <c r="AB21" i="5"/>
  <c r="X21" i="5"/>
  <c r="T21" i="5"/>
  <c r="P21" i="5"/>
  <c r="L21" i="5"/>
  <c r="H21" i="5"/>
  <c r="D21" i="5"/>
  <c r="AF20" i="5"/>
  <c r="AH20" i="5" s="1"/>
  <c r="AB20" i="5"/>
  <c r="AD20" i="5" s="1"/>
  <c r="X20" i="5"/>
  <c r="Z20" i="5" s="1"/>
  <c r="T20" i="5"/>
  <c r="V20" i="5" s="1"/>
  <c r="P20" i="5"/>
  <c r="R20" i="5" s="1"/>
  <c r="L20" i="5"/>
  <c r="N20" i="5" s="1"/>
  <c r="H20" i="5"/>
  <c r="J20" i="5" s="1"/>
  <c r="D20" i="5"/>
  <c r="F20" i="5" s="1"/>
  <c r="AF19" i="5"/>
  <c r="AB19" i="5"/>
  <c r="X19" i="5"/>
  <c r="T19" i="5"/>
  <c r="P19" i="5"/>
  <c r="L19" i="5"/>
  <c r="H19" i="5"/>
  <c r="D19" i="5"/>
  <c r="AF18" i="5"/>
  <c r="AH18" i="5" s="1"/>
  <c r="AB18" i="5"/>
  <c r="AD18" i="5" s="1"/>
  <c r="X18" i="5"/>
  <c r="Z18" i="5" s="1"/>
  <c r="T18" i="5"/>
  <c r="V18" i="5" s="1"/>
  <c r="P18" i="5"/>
  <c r="R18" i="5" s="1"/>
  <c r="L18" i="5"/>
  <c r="N18" i="5" s="1"/>
  <c r="H18" i="5"/>
  <c r="J18" i="5" s="1"/>
  <c r="D18" i="5"/>
  <c r="F18" i="5" s="1"/>
  <c r="AF17" i="5"/>
  <c r="AB17" i="5"/>
  <c r="X17" i="5"/>
  <c r="T17" i="5"/>
  <c r="P17" i="5"/>
  <c r="L17" i="5"/>
  <c r="H17" i="5"/>
  <c r="D17" i="5"/>
  <c r="AF16" i="5"/>
  <c r="AH16" i="5" s="1"/>
  <c r="AB16" i="5"/>
  <c r="AD16" i="5" s="1"/>
  <c r="X16" i="5"/>
  <c r="Z16" i="5" s="1"/>
  <c r="T16" i="5"/>
  <c r="V16" i="5" s="1"/>
  <c r="P16" i="5"/>
  <c r="R16" i="5" s="1"/>
  <c r="L16" i="5"/>
  <c r="N16" i="5" s="1"/>
  <c r="H16" i="5"/>
  <c r="J16" i="5" s="1"/>
  <c r="D16" i="5"/>
  <c r="F16" i="5" s="1"/>
  <c r="AF15" i="5"/>
  <c r="AB15" i="5"/>
  <c r="X15" i="5"/>
  <c r="T15" i="5"/>
  <c r="P15" i="5"/>
  <c r="L15" i="5"/>
  <c r="H15" i="5"/>
  <c r="D15" i="5"/>
  <c r="AF14" i="5"/>
  <c r="AH14" i="5" s="1"/>
  <c r="AB14" i="5"/>
  <c r="AD14" i="5" s="1"/>
  <c r="X14" i="5"/>
  <c r="Z14" i="5" s="1"/>
  <c r="T14" i="5"/>
  <c r="V14" i="5" s="1"/>
  <c r="P14" i="5"/>
  <c r="R14" i="5" s="1"/>
  <c r="L14" i="5"/>
  <c r="N14" i="5" s="1"/>
  <c r="H14" i="5"/>
  <c r="J14" i="5" s="1"/>
  <c r="D14" i="5"/>
  <c r="F14" i="5" s="1"/>
  <c r="D34" i="5"/>
  <c r="D60" i="5"/>
  <c r="T60" i="5"/>
  <c r="U59" i="5"/>
  <c r="T59" i="5"/>
  <c r="T58" i="5"/>
  <c r="U57" i="5"/>
  <c r="T57" i="5"/>
  <c r="T56" i="5"/>
  <c r="U55" i="5"/>
  <c r="T55" i="5"/>
  <c r="P60" i="5"/>
  <c r="Q59" i="5"/>
  <c r="P59" i="5"/>
  <c r="P58" i="5"/>
  <c r="Q57" i="5"/>
  <c r="P57" i="5"/>
  <c r="P56" i="5"/>
  <c r="Q55" i="5"/>
  <c r="P55" i="5"/>
  <c r="L60" i="5"/>
  <c r="M59" i="5"/>
  <c r="L59" i="5"/>
  <c r="L58" i="5"/>
  <c r="M57" i="5"/>
  <c r="L57" i="5"/>
  <c r="L56" i="5"/>
  <c r="M55" i="5"/>
  <c r="L55" i="5"/>
  <c r="H60" i="5"/>
  <c r="I59" i="5"/>
  <c r="H59" i="5"/>
  <c r="H58" i="5"/>
  <c r="I57" i="5"/>
  <c r="H57" i="5"/>
  <c r="H56" i="5"/>
  <c r="I55" i="5"/>
  <c r="H55" i="5"/>
  <c r="E59" i="5"/>
  <c r="D59" i="5"/>
  <c r="D58" i="5"/>
  <c r="E57" i="5"/>
  <c r="D57" i="5"/>
  <c r="D56" i="5"/>
  <c r="E55" i="5"/>
  <c r="D55" i="5"/>
  <c r="Y33" i="5"/>
  <c r="X34" i="5"/>
  <c r="X33" i="5"/>
  <c r="Y31" i="5"/>
  <c r="X32" i="5"/>
  <c r="X31" i="5"/>
  <c r="Y29" i="5"/>
  <c r="X30" i="5"/>
  <c r="X29" i="5"/>
  <c r="U33" i="5"/>
  <c r="T34" i="5"/>
  <c r="T33" i="5"/>
  <c r="U31" i="5"/>
  <c r="T32" i="5"/>
  <c r="T31" i="5"/>
  <c r="U29" i="5"/>
  <c r="T30" i="5"/>
  <c r="T29" i="5"/>
  <c r="Q33" i="5"/>
  <c r="P34" i="5"/>
  <c r="P33" i="5"/>
  <c r="Q31" i="5"/>
  <c r="P32" i="5"/>
  <c r="P31" i="5"/>
  <c r="P30" i="5"/>
  <c r="Q29" i="5"/>
  <c r="P29" i="5"/>
  <c r="M33" i="5"/>
  <c r="L34" i="5"/>
  <c r="L33" i="5"/>
  <c r="M31" i="5"/>
  <c r="L32" i="5"/>
  <c r="L31" i="5"/>
  <c r="M29" i="5"/>
  <c r="L30" i="5"/>
  <c r="L29" i="5"/>
  <c r="I33" i="5"/>
  <c r="H34" i="5"/>
  <c r="H33" i="5"/>
  <c r="I31" i="5"/>
  <c r="H32" i="5"/>
  <c r="H31" i="5"/>
  <c r="I29" i="5"/>
  <c r="H30" i="5"/>
  <c r="H29" i="5"/>
  <c r="E33" i="5"/>
  <c r="D33" i="5"/>
  <c r="E31" i="5"/>
  <c r="D32" i="5"/>
  <c r="D31" i="5"/>
  <c r="E29" i="5"/>
  <c r="D30" i="5"/>
  <c r="D29" i="5"/>
  <c r="AE11" i="5" l="1"/>
  <c r="AA11" i="5"/>
  <c r="W11" i="5"/>
  <c r="S11" i="5"/>
  <c r="O11" i="5"/>
  <c r="K11" i="5"/>
  <c r="G11" i="5"/>
  <c r="C11" i="5"/>
</calcChain>
</file>

<file path=xl/sharedStrings.xml><?xml version="1.0" encoding="utf-8"?>
<sst xmlns="http://schemas.openxmlformats.org/spreadsheetml/2006/main" count="3113" uniqueCount="639">
  <si>
    <t>順位</t>
  </si>
  <si>
    <t>No.</t>
  </si>
  <si>
    <t>チーム名</t>
  </si>
  <si>
    <t>総合成績</t>
  </si>
  <si>
    <t>貴志川Ａ</t>
  </si>
  <si>
    <t>[ 1]</t>
  </si>
  <si>
    <t/>
  </si>
  <si>
    <t>10:44</t>
  </si>
  <si>
    <t>[ 2]</t>
  </si>
  <si>
    <t>10:25</t>
  </si>
  <si>
    <t>岩出Ａ</t>
  </si>
  <si>
    <t>[ 3]</t>
  </si>
  <si>
    <t>[ 4]</t>
  </si>
  <si>
    <t>粉河Ａ</t>
  </si>
  <si>
    <t>11:08</t>
  </si>
  <si>
    <t>貴志川Ｂ</t>
  </si>
  <si>
    <t>[10]</t>
  </si>
  <si>
    <t>[ 6]</t>
  </si>
  <si>
    <t>[ 5]</t>
  </si>
  <si>
    <t>[ 7]</t>
  </si>
  <si>
    <t>粉河Ｂ</t>
  </si>
  <si>
    <t>13:11</t>
  </si>
  <si>
    <t>[ 9]</t>
  </si>
  <si>
    <t>貴志川Ｃ</t>
  </si>
  <si>
    <t>[11]</t>
  </si>
  <si>
    <t>[ 8]</t>
  </si>
  <si>
    <t>荒川Ａ</t>
  </si>
  <si>
    <t>[17]</t>
  </si>
  <si>
    <t>貴志川Ｄ</t>
  </si>
  <si>
    <t>[13]</t>
  </si>
  <si>
    <t>[12]</t>
  </si>
  <si>
    <t>粉河Ｃ</t>
  </si>
  <si>
    <t>岩出二Ａ</t>
  </si>
  <si>
    <t>[16]</t>
  </si>
  <si>
    <t>打田Ａ</t>
  </si>
  <si>
    <t>[15]</t>
  </si>
  <si>
    <t>岩出Ｂ</t>
  </si>
  <si>
    <t>12:45</t>
  </si>
  <si>
    <t>荒川Ｂ</t>
  </si>
  <si>
    <t>[14]</t>
  </si>
  <si>
    <t>[18]</t>
  </si>
  <si>
    <t>岩出Ｃ</t>
  </si>
  <si>
    <t>打田Ｂ</t>
  </si>
  <si>
    <t>那賀Ａ</t>
  </si>
  <si>
    <t>12:42</t>
  </si>
  <si>
    <t>岩出二Ｂ</t>
  </si>
  <si>
    <t>上段：通過タイム 下段：区間タイム ◎：大会新 ○：大会タイ  Designed by s-suzuki@aikis.or.jp</t>
  </si>
  <si>
    <t>◎：大会新 ○：大会タイ  Designed by s-suzuki@aikis.or.jp</t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</si>
  <si>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</si>
  <si>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</si>
  <si>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</si>
  <si>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</si>
  <si>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</si>
  <si>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</si>
  <si>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11:18</t>
  </si>
  <si>
    <t>12:32</t>
  </si>
  <si>
    <t>那賀地方中学校駅伝競走大会</t>
    <rPh sb="0" eb="2">
      <t>ナガ</t>
    </rPh>
    <rPh sb="2" eb="4">
      <t>チホウ</t>
    </rPh>
    <rPh sb="4" eb="7">
      <t>チュウガッコウ</t>
    </rPh>
    <rPh sb="7" eb="9">
      <t>エキデン</t>
    </rPh>
    <rPh sb="9" eb="11">
      <t>キョウソウ</t>
    </rPh>
    <rPh sb="11" eb="13">
      <t>タイカイ</t>
    </rPh>
    <phoneticPr fontId="1"/>
  </si>
  <si>
    <t>那賀地方中学校体育連盟　岩出市教育委員会　紀の川市教育委員会</t>
    <rPh sb="0" eb="2">
      <t>ナガ</t>
    </rPh>
    <rPh sb="2" eb="4">
      <t>チホウ</t>
    </rPh>
    <rPh sb="4" eb="7">
      <t>チュウガッコウ</t>
    </rPh>
    <rPh sb="7" eb="9">
      <t>タイイク</t>
    </rPh>
    <rPh sb="9" eb="11">
      <t>レンメイ</t>
    </rPh>
    <rPh sb="12" eb="15">
      <t>イワデシ</t>
    </rPh>
    <rPh sb="15" eb="17">
      <t>キョウイク</t>
    </rPh>
    <rPh sb="17" eb="20">
      <t>イインカイ</t>
    </rPh>
    <rPh sb="21" eb="22">
      <t>キ</t>
    </rPh>
    <rPh sb="23" eb="25">
      <t>カワシ</t>
    </rPh>
    <rPh sb="25" eb="27">
      <t>キョウイク</t>
    </rPh>
    <rPh sb="27" eb="30">
      <t>イインカイ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</si>
  <si>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</si>
  <si>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</si>
  <si>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総合成績</t>
    <rPh sb="0" eb="2">
      <t>ソウゴウ</t>
    </rPh>
    <rPh sb="2" eb="4">
      <t>セイセキ</t>
    </rPh>
    <phoneticPr fontId="1"/>
  </si>
  <si>
    <t>区間成績</t>
    <rPh sb="0" eb="2">
      <t>クカン</t>
    </rPh>
    <rPh sb="2" eb="4">
      <t>セイセキ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</si>
  <si>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</si>
  <si>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</si>
  <si>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</si>
  <si>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</si>
  <si>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</si>
  <si>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</si>
  <si>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</si>
  <si>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</si>
  <si>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6区</t>
    <rPh sb="1" eb="2">
      <t>ク</t>
    </rPh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</si>
  <si>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</si>
  <si>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</si>
  <si>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</si>
  <si>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第4位</t>
    <rPh sb="0" eb="1">
      <t>ダイ</t>
    </rPh>
    <rPh sb="2" eb="3">
      <t>イ</t>
    </rPh>
    <phoneticPr fontId="1"/>
  </si>
  <si>
    <t>第5位</t>
    <rPh sb="0" eb="1">
      <t>ダイ</t>
    </rPh>
    <rPh sb="2" eb="3">
      <t>イ</t>
    </rPh>
    <phoneticPr fontId="1"/>
  </si>
  <si>
    <t>第6位</t>
    <rPh sb="0" eb="1">
      <t>ダイ</t>
    </rPh>
    <rPh sb="2" eb="3">
      <t>イ</t>
    </rPh>
    <phoneticPr fontId="1"/>
  </si>
  <si>
    <t>第7位</t>
    <rPh sb="0" eb="1">
      <t>ダイ</t>
    </rPh>
    <rPh sb="2" eb="3">
      <t>イ</t>
    </rPh>
    <phoneticPr fontId="1"/>
  </si>
  <si>
    <t>第8位</t>
    <rPh sb="0" eb="1">
      <t>ダイ</t>
    </rPh>
    <rPh sb="2" eb="3">
      <t>イ</t>
    </rPh>
    <phoneticPr fontId="1"/>
  </si>
  <si>
    <t>記　録　主　任</t>
    <rPh sb="0" eb="1">
      <t>キ</t>
    </rPh>
    <rPh sb="2" eb="3">
      <t>ロク</t>
    </rPh>
    <rPh sb="4" eb="5">
      <t>シュ</t>
    </rPh>
    <rPh sb="6" eb="7">
      <t>ニン</t>
    </rPh>
    <phoneticPr fontId="1"/>
  </si>
  <si>
    <t>審　　判　　長</t>
    <rPh sb="0" eb="1">
      <t>シン</t>
    </rPh>
    <rPh sb="3" eb="4">
      <t>ハン</t>
    </rPh>
    <rPh sb="6" eb="7">
      <t>チョウ</t>
    </rPh>
    <phoneticPr fontId="1"/>
  </si>
  <si>
    <t>主　　　　　催</t>
    <rPh sb="0" eb="1">
      <t>シュ</t>
    </rPh>
    <rPh sb="6" eb="7">
      <t>サイ</t>
    </rPh>
    <phoneticPr fontId="1"/>
  </si>
  <si>
    <t>コ　　ー　　ス</t>
    <phoneticPr fontId="1"/>
  </si>
  <si>
    <t>日　　　　　時</t>
    <rPh sb="0" eb="1">
      <t>ヒ</t>
    </rPh>
    <rPh sb="6" eb="7">
      <t>トキ</t>
    </rPh>
    <phoneticPr fontId="1"/>
  </si>
  <si>
    <t>風向風速</t>
    <rPh sb="0" eb="2">
      <t>フウコウ</t>
    </rPh>
    <rPh sb="2" eb="4">
      <t>フウソク</t>
    </rPh>
    <phoneticPr fontId="1"/>
  </si>
  <si>
    <t>天　　候</t>
    <rPh sb="0" eb="1">
      <t>テン</t>
    </rPh>
    <rPh sb="3" eb="4">
      <t>コウ</t>
    </rPh>
    <phoneticPr fontId="1"/>
  </si>
  <si>
    <t>気　　温</t>
    <rPh sb="0" eb="1">
      <t>キ</t>
    </rPh>
    <rPh sb="3" eb="4">
      <t>アツシ</t>
    </rPh>
    <phoneticPr fontId="1"/>
  </si>
  <si>
    <t>湿　　度</t>
    <rPh sb="0" eb="1">
      <t>シツ</t>
    </rPh>
    <rPh sb="3" eb="4">
      <t>ド</t>
    </rPh>
    <phoneticPr fontId="1"/>
  </si>
  <si>
    <t>晴れ</t>
    <rPh sb="0" eb="1">
      <t>ハ</t>
    </rPh>
    <phoneticPr fontId="1"/>
  </si>
  <si>
    <t>区間記録一覧</t>
  </si>
  <si>
    <t>第６区</t>
  </si>
  <si>
    <t>第５区</t>
  </si>
  <si>
    <t>第４区</t>
  </si>
  <si>
    <t>第３区</t>
  </si>
  <si>
    <t>第２区</t>
  </si>
  <si>
    <t>第１区</t>
  </si>
  <si>
    <t>第５区</t>
    <rPh sb="0" eb="1">
      <t>ダイ</t>
    </rPh>
    <rPh sb="2" eb="3">
      <t>ク</t>
    </rPh>
    <phoneticPr fontId="7"/>
  </si>
  <si>
    <t>第４区</t>
    <rPh sb="0" eb="1">
      <t>ダイ</t>
    </rPh>
    <rPh sb="2" eb="3">
      <t>ク</t>
    </rPh>
    <phoneticPr fontId="7"/>
  </si>
  <si>
    <t>第３区</t>
    <rPh sb="0" eb="1">
      <t>ダイ</t>
    </rPh>
    <rPh sb="2" eb="3">
      <t>ク</t>
    </rPh>
    <phoneticPr fontId="7"/>
  </si>
  <si>
    <t>第２区</t>
    <rPh sb="0" eb="1">
      <t>ダイ</t>
    </rPh>
    <rPh sb="2" eb="3">
      <t>ク</t>
    </rPh>
    <phoneticPr fontId="7"/>
  </si>
  <si>
    <t>第１区</t>
    <rPh sb="0" eb="1">
      <t>ダイ</t>
    </rPh>
    <rPh sb="2" eb="3">
      <t>ク</t>
    </rPh>
    <phoneticPr fontId="7"/>
  </si>
  <si>
    <t>11:03</t>
  </si>
  <si>
    <t>岩尾　華倫</t>
  </si>
  <si>
    <t>寺本　紋苗</t>
  </si>
  <si>
    <t>10:32</t>
  </si>
  <si>
    <t>田端　咲人</t>
  </si>
  <si>
    <t>12:56</t>
  </si>
  <si>
    <t>湊　　海斗</t>
  </si>
  <si>
    <t>井畑　好介</t>
  </si>
  <si>
    <t>9:38</t>
  </si>
  <si>
    <t>10:34</t>
  </si>
  <si>
    <t>山中　翔太</t>
  </si>
  <si>
    <t>9:51</t>
  </si>
  <si>
    <t>10:19</t>
  </si>
  <si>
    <t>前田　直輝</t>
  </si>
  <si>
    <t>11:57</t>
  </si>
  <si>
    <t>10:46</t>
  </si>
  <si>
    <t>柳　　遥輝</t>
  </si>
  <si>
    <t>11:50</t>
  </si>
  <si>
    <t>田中　照人</t>
  </si>
  <si>
    <t>11:29</t>
  </si>
  <si>
    <t>岡本　　啓</t>
  </si>
  <si>
    <t>津村　旺汰</t>
  </si>
  <si>
    <t>10:40</t>
  </si>
  <si>
    <t>田中　陽人</t>
  </si>
  <si>
    <t>11:12</t>
  </si>
  <si>
    <t>植田　翔也</t>
  </si>
  <si>
    <t>西端　玲二</t>
  </si>
  <si>
    <t>コンディション(午前10時00分現在:和歌山市)</t>
    <rPh sb="8" eb="10">
      <t>ゴゼン</t>
    </rPh>
    <rPh sb="12" eb="13">
      <t>ジ</t>
    </rPh>
    <rPh sb="15" eb="16">
      <t>フン</t>
    </rPh>
    <rPh sb="16" eb="18">
      <t>ゲンザイ</t>
    </rPh>
    <rPh sb="19" eb="23">
      <t>ワカヤマシ</t>
    </rPh>
    <phoneticPr fontId="1"/>
  </si>
  <si>
    <t>◎・・・・</t>
    <phoneticPr fontId="1"/>
  </si>
  <si>
    <t>☆・・・・</t>
    <phoneticPr fontId="1"/>
  </si>
  <si>
    <t>桃源郷運動公園陸上競技場及び周辺道路周回コース(平成26年新規設定コース)</t>
    <rPh sb="0" eb="3">
      <t>トウゲンキョウ</t>
    </rPh>
    <rPh sb="3" eb="5">
      <t>ウンドウ</t>
    </rPh>
    <rPh sb="5" eb="7">
      <t>コウエン</t>
    </rPh>
    <rPh sb="7" eb="9">
      <t>リクジョウ</t>
    </rPh>
    <rPh sb="9" eb="12">
      <t>キョウギジョウ</t>
    </rPh>
    <rPh sb="12" eb="13">
      <t>オヨ</t>
    </rPh>
    <rPh sb="14" eb="20">
      <t>シュウヘンドウロシュウカイ</t>
    </rPh>
    <rPh sb="24" eb="26">
      <t>ヘイセイ</t>
    </rPh>
    <rPh sb="28" eb="29">
      <t>ネン</t>
    </rPh>
    <rPh sb="29" eb="31">
      <t>シンキ</t>
    </rPh>
    <rPh sb="31" eb="33">
      <t>セッテイ</t>
    </rPh>
    <phoneticPr fontId="1"/>
  </si>
  <si>
    <t>9:17</t>
  </si>
  <si>
    <t>9:41</t>
  </si>
  <si>
    <t>9:59</t>
  </si>
  <si>
    <t>10:41</t>
  </si>
  <si>
    <t>10:45</t>
  </si>
  <si>
    <t>近藤　晟斗</t>
  </si>
  <si>
    <t>11:19</t>
  </si>
  <si>
    <t>11:20</t>
  </si>
  <si>
    <t>11:22</t>
  </si>
  <si>
    <t>土井　一輝</t>
  </si>
  <si>
    <t>榎本　幸大</t>
  </si>
  <si>
    <t>山﨑　丈太</t>
  </si>
  <si>
    <t>槇谷　　桜</t>
  </si>
  <si>
    <t>池本さくら子</t>
  </si>
  <si>
    <t>東　　美羽</t>
  </si>
  <si>
    <t>山岸　　瞳</t>
  </si>
  <si>
    <t>中村　　結</t>
  </si>
  <si>
    <t>池田　朱音</t>
  </si>
  <si>
    <t>8:21</t>
  </si>
  <si>
    <t>8:25</t>
  </si>
  <si>
    <t>根来賢太郎</t>
  </si>
  <si>
    <t>安樂　壽法</t>
  </si>
  <si>
    <t>9:48</t>
  </si>
  <si>
    <t>10:10</t>
  </si>
  <si>
    <t>10:13</t>
  </si>
  <si>
    <t>10:16</t>
  </si>
  <si>
    <t>寺浦　幸夏</t>
  </si>
  <si>
    <t>松野　風香</t>
  </si>
  <si>
    <t>和氣　紫花</t>
  </si>
  <si>
    <t>9:58</t>
  </si>
  <si>
    <t>松本　美咲</t>
  </si>
  <si>
    <t>11:01</t>
  </si>
  <si>
    <t>11:23</t>
  </si>
  <si>
    <t>草田　七海</t>
  </si>
  <si>
    <t>11:27</t>
  </si>
  <si>
    <t>山田　芽衣</t>
  </si>
  <si>
    <t>小林　優衣</t>
  </si>
  <si>
    <t>田中　紫彩</t>
  </si>
  <si>
    <t>須田　祐斗</t>
  </si>
  <si>
    <t>阪田　吏玖</t>
  </si>
  <si>
    <t>9:32</t>
  </si>
  <si>
    <t>9:53</t>
  </si>
  <si>
    <t>10:00</t>
  </si>
  <si>
    <t>寺田　流聖</t>
  </si>
  <si>
    <t>10:01</t>
  </si>
  <si>
    <t>石脇　和那</t>
  </si>
  <si>
    <t>世儀綸一朗</t>
  </si>
  <si>
    <t>10:31</t>
  </si>
  <si>
    <t>廣橋　尚依</t>
  </si>
  <si>
    <t>9:40</t>
  </si>
  <si>
    <t>10:06</t>
  </si>
  <si>
    <t>南村　夢叶</t>
  </si>
  <si>
    <t>10:53</t>
  </si>
  <si>
    <t>林　ひかる</t>
  </si>
  <si>
    <t>塚田湖々音</t>
  </si>
  <si>
    <t>10:59</t>
  </si>
  <si>
    <t>東谷　香奈</t>
  </si>
  <si>
    <t>宮本　直緒</t>
  </si>
  <si>
    <t>11:25</t>
  </si>
  <si>
    <t>鈴木　愛七</t>
  </si>
  <si>
    <t>林　　喜勇</t>
  </si>
  <si>
    <t>9:15</t>
  </si>
  <si>
    <t>前川　貴弥</t>
  </si>
  <si>
    <t>宮城　悠正</t>
  </si>
  <si>
    <t>山形　　樹</t>
  </si>
  <si>
    <t>南方　裕生</t>
  </si>
  <si>
    <t>10:08</t>
  </si>
  <si>
    <t>魚見　武生</t>
  </si>
  <si>
    <t>10:29</t>
  </si>
  <si>
    <t>8:40</t>
  </si>
  <si>
    <t>有井　優斗</t>
  </si>
  <si>
    <t>9:33</t>
  </si>
  <si>
    <t>9:44</t>
  </si>
  <si>
    <t>9:46</t>
  </si>
  <si>
    <t>10:04</t>
  </si>
  <si>
    <t>鳥淵　　怜</t>
  </si>
  <si>
    <t>宮西　柚帆</t>
  </si>
  <si>
    <t>11:09</t>
  </si>
  <si>
    <t>北　　彩乃</t>
  </si>
  <si>
    <t>宮崎　蓮華</t>
  </si>
  <si>
    <t>11:51</t>
  </si>
  <si>
    <t>並松　征志</t>
  </si>
  <si>
    <t>9:26</t>
  </si>
  <si>
    <t>渡部　倖希</t>
  </si>
  <si>
    <t>長廣　泰世</t>
  </si>
  <si>
    <t>10:49</t>
  </si>
  <si>
    <t>山本　大貴</t>
  </si>
  <si>
    <t>10:14</t>
  </si>
  <si>
    <t>田中優芽花</t>
  </si>
  <si>
    <t>10:36</t>
  </si>
  <si>
    <t>10:42</t>
  </si>
  <si>
    <t>谷口　瑠菜</t>
  </si>
  <si>
    <t>山本　萌絵</t>
  </si>
  <si>
    <t>木村　麻菜</t>
  </si>
  <si>
    <t>31:10</t>
  </si>
  <si>
    <t>20:27</t>
  </si>
  <si>
    <t>21:17</t>
  </si>
  <si>
    <t>31:51</t>
  </si>
  <si>
    <t>1区(2.85km)</t>
    <rPh sb="1" eb="2">
      <t>ク</t>
    </rPh>
    <phoneticPr fontId="1"/>
  </si>
  <si>
    <t>2区(2.45km)</t>
    <rPh sb="1" eb="2">
      <t>ク</t>
    </rPh>
    <phoneticPr fontId="1"/>
  </si>
  <si>
    <t>3区(2.45km)</t>
    <rPh sb="1" eb="2">
      <t>ク</t>
    </rPh>
    <phoneticPr fontId="1"/>
  </si>
  <si>
    <t>4区(2.45km)</t>
    <rPh sb="1" eb="2">
      <t>ク</t>
    </rPh>
    <phoneticPr fontId="1"/>
  </si>
  <si>
    <t>5区(2.45km)</t>
    <rPh sb="1" eb="2">
      <t>ク</t>
    </rPh>
    <phoneticPr fontId="1"/>
  </si>
  <si>
    <t>6区(2.45km)</t>
    <rPh sb="1" eb="2">
      <t>ク</t>
    </rPh>
    <phoneticPr fontId="1"/>
  </si>
  <si>
    <t>1区(2.80km)</t>
    <rPh sb="1" eb="2">
      <t>ク</t>
    </rPh>
    <phoneticPr fontId="1"/>
  </si>
  <si>
    <t>日付</t>
    <rPh sb="0" eb="2">
      <t>ヒヅケ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</si>
  <si>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</si>
  <si>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</si>
  <si>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</si>
  <si>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平成27年度第67回那賀地方中学校駅伝競走大会(男子)</t>
    <phoneticPr fontId="1"/>
  </si>
  <si>
    <t>平成27年度第30回那賀地方中学校駅伝競走大会(女子)</t>
    <phoneticPr fontId="1"/>
  </si>
  <si>
    <t>平成27年11月21日(土)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phoneticPr fontId="1"/>
  </si>
  <si>
    <t>年度</t>
    <rPh sb="0" eb="2">
      <t>ネンド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</si>
  <si>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</si>
  <si>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第67回</t>
    <phoneticPr fontId="1"/>
  </si>
  <si>
    <t>第30回</t>
    <phoneticPr fontId="1"/>
  </si>
  <si>
    <t>大会回数</t>
    <rPh sb="0" eb="2">
      <t>タイカイ</t>
    </rPh>
    <rPh sb="2" eb="4">
      <t>カイスウ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</si>
  <si>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</si>
  <si>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</si>
  <si>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審判長</t>
    <rPh sb="0" eb="3">
      <t>シンパンチョウ</t>
    </rPh>
    <phoneticPr fontId="1"/>
  </si>
  <si>
    <t>記録主任</t>
    <rPh sb="0" eb="2">
      <t>キロク</t>
    </rPh>
    <rPh sb="2" eb="4">
      <t>シュニン</t>
    </rPh>
    <phoneticPr fontId="1"/>
  </si>
  <si>
    <t>森田　康介(貴志川中学校)</t>
    <rPh sb="0" eb="2">
      <t>モリタ</t>
    </rPh>
    <rPh sb="3" eb="5">
      <t>コウスケ</t>
    </rPh>
    <rPh sb="6" eb="9">
      <t>キシガワ</t>
    </rPh>
    <rPh sb="9" eb="10">
      <t>チュウ</t>
    </rPh>
    <rPh sb="10" eb="12">
      <t>ガッコウ</t>
    </rPh>
    <phoneticPr fontId="1"/>
  </si>
  <si>
    <t>山縣　一之（打田中学校）</t>
    <rPh sb="0" eb="2">
      <t>ヤマガタ</t>
    </rPh>
    <rPh sb="3" eb="5">
      <t>カズユキ</t>
    </rPh>
    <rPh sb="6" eb="8">
      <t>ウチタ</t>
    </rPh>
    <rPh sb="8" eb="9">
      <t>チュウ</t>
    </rPh>
    <rPh sb="9" eb="11">
      <t>ガッコウ</t>
    </rPh>
    <phoneticPr fontId="1"/>
  </si>
  <si>
    <t>大会新記録</t>
    <rPh sb="0" eb="2">
      <t>タイカイ</t>
    </rPh>
    <rPh sb="2" eb="3">
      <t>シン</t>
    </rPh>
    <rPh sb="3" eb="5">
      <t>キロク</t>
    </rPh>
    <phoneticPr fontId="1"/>
  </si>
  <si>
    <t>区間新記録</t>
    <rPh sb="0" eb="2">
      <t>クカン</t>
    </rPh>
    <rPh sb="2" eb="3">
      <t>シン</t>
    </rPh>
    <rPh sb="3" eb="5">
      <t>キロク</t>
    </rPh>
    <phoneticPr fontId="1"/>
  </si>
  <si>
    <t>朝野　花音</t>
  </si>
  <si>
    <t>大友さくら</t>
  </si>
  <si>
    <t>太田　愛菜</t>
  </si>
  <si>
    <t>辻　　聖菜</t>
  </si>
  <si>
    <t>玉置　真琴</t>
  </si>
  <si>
    <t>南　　真琴</t>
  </si>
  <si>
    <t>三谷　瑠里</t>
  </si>
  <si>
    <t>東出　優菜</t>
  </si>
  <si>
    <t>浦上　路望</t>
  </si>
  <si>
    <t>木村栞菜美</t>
  </si>
  <si>
    <t>岩出Ｄ</t>
  </si>
  <si>
    <t>山本　葵衣</t>
  </si>
  <si>
    <t>山本真依子</t>
  </si>
  <si>
    <t>野間名津巳</t>
  </si>
  <si>
    <t>平井亜衣華</t>
  </si>
  <si>
    <t>尾嵜　史果</t>
  </si>
  <si>
    <t>松山　美桜</t>
  </si>
  <si>
    <t>辻本　菜月</t>
  </si>
  <si>
    <t>三浦　美優</t>
  </si>
  <si>
    <t>田中　　碧</t>
  </si>
  <si>
    <t>城　まなみ</t>
  </si>
  <si>
    <t>広井　千鈴</t>
  </si>
  <si>
    <t>植野　愛菜</t>
  </si>
  <si>
    <t>川澄　七彩</t>
  </si>
  <si>
    <t>藤田恵里奈</t>
  </si>
  <si>
    <t>西浦　理奈</t>
  </si>
  <si>
    <t>湯浅　未来</t>
  </si>
  <si>
    <t>佐野　生弥</t>
  </si>
  <si>
    <t>恩田　怜奈</t>
  </si>
  <si>
    <t>山内　桃花</t>
  </si>
  <si>
    <t>奥野　優音</t>
  </si>
  <si>
    <t>山本真安沙</t>
  </si>
  <si>
    <t>藪本　菜月</t>
  </si>
  <si>
    <t>安藤　朱音</t>
  </si>
  <si>
    <t>渡邉　弥由</t>
  </si>
  <si>
    <t>井関　安優</t>
  </si>
  <si>
    <t>岡本　陽奈</t>
  </si>
  <si>
    <t>井上　夏実</t>
  </si>
  <si>
    <t>野上　洋華</t>
  </si>
  <si>
    <t>西川珠里亜</t>
  </si>
  <si>
    <t>佐藤　歩弥</t>
  </si>
  <si>
    <t>山田　瑞月</t>
  </si>
  <si>
    <t>山本　怜南</t>
  </si>
  <si>
    <t>武田　京華</t>
  </si>
  <si>
    <t>山中　賀恵</t>
  </si>
  <si>
    <t>岩原　音々</t>
  </si>
  <si>
    <t>宮本　栞里</t>
  </si>
  <si>
    <t>渡邉　愛梨</t>
  </si>
  <si>
    <t>前久保真衣</t>
  </si>
  <si>
    <t>秋山いつみ</t>
  </si>
  <si>
    <t>山本　遥陽</t>
  </si>
  <si>
    <t>順位</t>
    <rPh sb="0" eb="2">
      <t>ジュンイ</t>
    </rPh>
    <phoneticPr fontId="1"/>
  </si>
  <si>
    <t>氏　名</t>
    <rPh sb="0" eb="3">
      <t>シメイ</t>
    </rPh>
    <phoneticPr fontId="1"/>
  </si>
  <si>
    <t>チーム名</t>
    <rPh sb="3" eb="4">
      <t>メイ</t>
    </rPh>
    <phoneticPr fontId="1"/>
  </si>
  <si>
    <t>記　録</t>
    <rPh sb="0" eb="3">
      <t>キロク</t>
    </rPh>
    <phoneticPr fontId="1"/>
  </si>
  <si>
    <t>9:39</t>
  </si>
  <si>
    <t>狹間亮太朗</t>
  </si>
  <si>
    <t>10:30</t>
  </si>
  <si>
    <t>高　　和成</t>
  </si>
  <si>
    <t>10:38</t>
  </si>
  <si>
    <t>10:57</t>
  </si>
  <si>
    <t>中西　雄星</t>
  </si>
  <si>
    <t>11:10</t>
  </si>
  <si>
    <t>橋爪虎太郎</t>
  </si>
  <si>
    <t>中谷　　匠</t>
  </si>
  <si>
    <t>岩出二Ｃ</t>
  </si>
  <si>
    <t>11:31</t>
  </si>
  <si>
    <t>原　　颯希</t>
  </si>
  <si>
    <t>打田Ｃ</t>
  </si>
  <si>
    <t>11:33</t>
  </si>
  <si>
    <t>谷口　翔祐</t>
  </si>
  <si>
    <t>11:55</t>
  </si>
  <si>
    <t>池辺　彩人</t>
  </si>
  <si>
    <t>野間　海月</t>
  </si>
  <si>
    <t>12:01</t>
  </si>
  <si>
    <t>永長　　隼</t>
  </si>
  <si>
    <t>12:16</t>
  </si>
  <si>
    <t>山田　悠心</t>
  </si>
  <si>
    <t>山田　悠人</t>
  </si>
  <si>
    <t>12:48</t>
  </si>
  <si>
    <t>11:28</t>
  </si>
  <si>
    <t>11:41</t>
  </si>
  <si>
    <t>12:02</t>
  </si>
  <si>
    <t>12:11</t>
  </si>
  <si>
    <t>12:24</t>
  </si>
  <si>
    <t>12:25</t>
  </si>
  <si>
    <t>12:35</t>
  </si>
  <si>
    <t>12:52</t>
  </si>
  <si>
    <t>13:52</t>
  </si>
  <si>
    <t>15:08</t>
  </si>
  <si>
    <t>8:11</t>
  </si>
  <si>
    <t>◎大会新</t>
  </si>
  <si>
    <t>8:23</t>
  </si>
  <si>
    <t>三木　輝星</t>
  </si>
  <si>
    <t>久保　響矢</t>
  </si>
  <si>
    <t>長谷　拓馬</t>
  </si>
  <si>
    <t>田村　健季</t>
  </si>
  <si>
    <t>9:57</t>
  </si>
  <si>
    <t>丸山　和輝</t>
  </si>
  <si>
    <t>上原　大輝</t>
  </si>
  <si>
    <t>10:03</t>
  </si>
  <si>
    <t>森下弥優斗</t>
  </si>
  <si>
    <t>10:07</t>
  </si>
  <si>
    <t>安井　誠二</t>
  </si>
  <si>
    <t>山口　　拓</t>
  </si>
  <si>
    <t>榎本　敬伍</t>
  </si>
  <si>
    <t>10:33</t>
  </si>
  <si>
    <t>佐藤　優羽</t>
  </si>
  <si>
    <t>朝川　　昇</t>
  </si>
  <si>
    <t>尾形　和磨</t>
  </si>
  <si>
    <t>9:07</t>
  </si>
  <si>
    <t>10:26</t>
  </si>
  <si>
    <t>10:50</t>
  </si>
  <si>
    <t>11:00</t>
  </si>
  <si>
    <t>11:13</t>
  </si>
  <si>
    <t>11:35</t>
  </si>
  <si>
    <t>11:39</t>
  </si>
  <si>
    <t>13:12</t>
  </si>
  <si>
    <t>8:18</t>
  </si>
  <si>
    <t>8:27</t>
  </si>
  <si>
    <t>山﨑　佑真</t>
  </si>
  <si>
    <t>西村　陽太</t>
  </si>
  <si>
    <t>9:19</t>
  </si>
  <si>
    <t>永山航太郎</t>
  </si>
  <si>
    <t>滝井　透也</t>
  </si>
  <si>
    <t>9:36</t>
  </si>
  <si>
    <t>根岸　大誠</t>
  </si>
  <si>
    <t>栂尾　優治</t>
  </si>
  <si>
    <t>今里　楽斗</t>
  </si>
  <si>
    <t>北村　彰悟</t>
  </si>
  <si>
    <t>藤々木涼翔</t>
  </si>
  <si>
    <t>阪田　悠人</t>
  </si>
  <si>
    <t>中村　涼太</t>
  </si>
  <si>
    <t>10:17</t>
  </si>
  <si>
    <t>松見　一吹</t>
  </si>
  <si>
    <t>10:18</t>
  </si>
  <si>
    <t>森下　　暁</t>
  </si>
  <si>
    <t>栗岩　愛歩</t>
  </si>
  <si>
    <t>南川　拓巳</t>
  </si>
  <si>
    <t>森岡　佑紀</t>
  </si>
  <si>
    <t>9:37</t>
  </si>
  <si>
    <t>片山　温士</t>
  </si>
  <si>
    <t>寺井　　樹</t>
  </si>
  <si>
    <t>仲　　隼杜</t>
  </si>
  <si>
    <t>9:55</t>
  </si>
  <si>
    <t>岡本　一摩</t>
  </si>
  <si>
    <t>伊藤　　巧</t>
  </si>
  <si>
    <t>森　　拓朗</t>
  </si>
  <si>
    <t>三嶋　悠斗</t>
  </si>
  <si>
    <t>永井　健介</t>
  </si>
  <si>
    <t>10:21</t>
  </si>
  <si>
    <t>村田　海翔</t>
  </si>
  <si>
    <t>10:28</t>
  </si>
  <si>
    <t>島本せしる</t>
  </si>
  <si>
    <t>廣海　祥平</t>
  </si>
  <si>
    <t>井上　真翔</t>
  </si>
  <si>
    <t>成川　凜介</t>
  </si>
  <si>
    <t>10:58</t>
  </si>
  <si>
    <t>峯田　涉吾</t>
  </si>
  <si>
    <t>10:05</t>
  </si>
  <si>
    <t>10:15</t>
  </si>
  <si>
    <t>11:15</t>
  </si>
  <si>
    <t>11:38</t>
  </si>
  <si>
    <t>12:00</t>
  </si>
  <si>
    <t>12:07</t>
  </si>
  <si>
    <t>栂野　允亜</t>
  </si>
  <si>
    <t>8:35</t>
  </si>
  <si>
    <t>8:50</t>
  </si>
  <si>
    <t>下村　海斗</t>
  </si>
  <si>
    <t>高松　俊輝</t>
  </si>
  <si>
    <t>上野　剛義</t>
  </si>
  <si>
    <t>田間　大智</t>
  </si>
  <si>
    <t>松下　彩風</t>
  </si>
  <si>
    <t>尾上　巧悟</t>
  </si>
  <si>
    <t>千田　歩嵩</t>
  </si>
  <si>
    <t>10:12</t>
  </si>
  <si>
    <t>小佐田透弥</t>
  </si>
  <si>
    <t>10:20</t>
  </si>
  <si>
    <t>前川　泰輝</t>
  </si>
  <si>
    <t>10:23</t>
  </si>
  <si>
    <t>山崎　晃大</t>
  </si>
  <si>
    <t>山田　　祥</t>
  </si>
  <si>
    <t>東﨑　　蓮</t>
  </si>
  <si>
    <t>北浦　翔万</t>
  </si>
  <si>
    <t>坂口　嵩真</t>
  </si>
  <si>
    <t>宇田　清治</t>
  </si>
  <si>
    <t>森本　遥日</t>
  </si>
  <si>
    <t>10:35</t>
  </si>
  <si>
    <t>10:39</t>
  </si>
  <si>
    <t>11:26</t>
  </si>
  <si>
    <t>12:44</t>
  </si>
  <si>
    <t>12:51</t>
  </si>
  <si>
    <t>14:08</t>
  </si>
  <si>
    <t>11:06</t>
  </si>
  <si>
    <t>11:21</t>
  </si>
  <si>
    <t>8:39</t>
  </si>
  <si>
    <t>8:48</t>
  </si>
  <si>
    <t>東岡　弘樹</t>
  </si>
  <si>
    <t>山田　晟生</t>
  </si>
  <si>
    <t>川村　義樹</t>
  </si>
  <si>
    <t>木村　天広</t>
  </si>
  <si>
    <t>小﨑　　蓮</t>
  </si>
  <si>
    <t>野口　太陽</t>
  </si>
  <si>
    <t>菖蒲　敦也</t>
  </si>
  <si>
    <t>町谷　和飛</t>
  </si>
  <si>
    <t>森下　颯太</t>
  </si>
  <si>
    <t>堀田　達暉</t>
  </si>
  <si>
    <t>10:51</t>
  </si>
  <si>
    <t>梶本　　聡</t>
  </si>
  <si>
    <t>清水　大聖</t>
  </si>
  <si>
    <t>藤野　裕気</t>
  </si>
  <si>
    <t>13:02</t>
  </si>
  <si>
    <t>1区(2.85km)</t>
  </si>
  <si>
    <t>2区(2.4km)</t>
  </si>
  <si>
    <t>3区(2.4km)</t>
  </si>
  <si>
    <t>4区(2.4km)</t>
  </si>
  <si>
    <t>5区(2.4km)</t>
  </si>
  <si>
    <t>6区(2.4km)</t>
  </si>
  <si>
    <t>18:10</t>
  </si>
  <si>
    <t>26:37</t>
  </si>
  <si>
    <t>35:02</t>
  </si>
  <si>
    <t>43:52</t>
  </si>
  <si>
    <t>52:31</t>
  </si>
  <si>
    <t>◎</t>
  </si>
  <si>
    <t>[ 1]◎</t>
  </si>
  <si>
    <t>[ 2]◎</t>
  </si>
  <si>
    <t>18:51</t>
  </si>
  <si>
    <t>27:09</t>
  </si>
  <si>
    <t>35:27</t>
  </si>
  <si>
    <t>44:02</t>
  </si>
  <si>
    <t>52:50</t>
  </si>
  <si>
    <t>18:22</t>
  </si>
  <si>
    <t>27:39</t>
  </si>
  <si>
    <t>37:23</t>
  </si>
  <si>
    <t>47:03</t>
  </si>
  <si>
    <t>56:51</t>
  </si>
  <si>
    <t>18:19</t>
  </si>
  <si>
    <t>27:38</t>
  </si>
  <si>
    <t>37:39</t>
  </si>
  <si>
    <t>48:24</t>
  </si>
  <si>
    <t>58:28</t>
  </si>
  <si>
    <t>20:08</t>
  </si>
  <si>
    <t>29:23</t>
  </si>
  <si>
    <t>39:00</t>
  </si>
  <si>
    <t>49:07</t>
  </si>
  <si>
    <t>59:25</t>
  </si>
  <si>
    <t>20:48</t>
  </si>
  <si>
    <t>30:24</t>
  </si>
  <si>
    <t>40:42</t>
  </si>
  <si>
    <t>50:08</t>
  </si>
  <si>
    <t>59:49</t>
  </si>
  <si>
    <t>20:33</t>
  </si>
  <si>
    <t>30:11</t>
  </si>
  <si>
    <t>40:06</t>
  </si>
  <si>
    <t>50:05</t>
  </si>
  <si>
    <t>1:00:05</t>
  </si>
  <si>
    <t>20:35</t>
  </si>
  <si>
    <t>30:53</t>
  </si>
  <si>
    <t>40:51</t>
  </si>
  <si>
    <t>50:32</t>
  </si>
  <si>
    <t>1:00:32</t>
  </si>
  <si>
    <t>20:42</t>
  </si>
  <si>
    <t>31:24</t>
  </si>
  <si>
    <t>41:37</t>
  </si>
  <si>
    <t>51:57</t>
  </si>
  <si>
    <t>1:01:30</t>
  </si>
  <si>
    <t>[20]</t>
  </si>
  <si>
    <t>21:26</t>
  </si>
  <si>
    <t>30:58</t>
  </si>
  <si>
    <t>51:14</t>
  </si>
  <si>
    <t>1:01:32</t>
  </si>
  <si>
    <t>31:27</t>
  </si>
  <si>
    <t>41:24</t>
  </si>
  <si>
    <t>51:36</t>
  </si>
  <si>
    <t>1:02:27</t>
  </si>
  <si>
    <t>22:06</t>
  </si>
  <si>
    <t>31:42</t>
  </si>
  <si>
    <t>42:03</t>
  </si>
  <si>
    <t>52:33</t>
  </si>
  <si>
    <t>1:03:04</t>
  </si>
  <si>
    <t>22:02</t>
  </si>
  <si>
    <t>32:18</t>
  </si>
  <si>
    <t>42:28</t>
  </si>
  <si>
    <t>52:25</t>
  </si>
  <si>
    <t>1:03:15</t>
  </si>
  <si>
    <t>21:03</t>
  </si>
  <si>
    <t>42:08</t>
  </si>
  <si>
    <t>53:07</t>
  </si>
  <si>
    <t>1:04:10</t>
  </si>
  <si>
    <t>[19]</t>
  </si>
  <si>
    <t>22:38</t>
  </si>
  <si>
    <t>32:56</t>
  </si>
  <si>
    <t>43:24</t>
  </si>
  <si>
    <t>53:58</t>
  </si>
  <si>
    <t>1:04:19</t>
  </si>
  <si>
    <t>19:55</t>
  </si>
  <si>
    <t>30:02</t>
  </si>
  <si>
    <t>40:30</t>
  </si>
  <si>
    <t>51:20</t>
  </si>
  <si>
    <t>1:04:22</t>
  </si>
  <si>
    <t>22:08</t>
  </si>
  <si>
    <t>32:27</t>
  </si>
  <si>
    <t>42:27</t>
  </si>
  <si>
    <t>53:45</t>
  </si>
  <si>
    <t>1:04:26</t>
  </si>
  <si>
    <t>23:13</t>
  </si>
  <si>
    <t>33:30</t>
  </si>
  <si>
    <t>54:05</t>
  </si>
  <si>
    <t>1:04:37</t>
  </si>
  <si>
    <t>23:29</t>
  </si>
  <si>
    <t>34:10</t>
  </si>
  <si>
    <t>45:03</t>
  </si>
  <si>
    <t>55:52</t>
  </si>
  <si>
    <t>1:06:32</t>
  </si>
  <si>
    <t>23:00</t>
  </si>
  <si>
    <t>33:29</t>
  </si>
  <si>
    <t>44:42</t>
  </si>
  <si>
    <t>55:54</t>
  </si>
  <si>
    <t>1:07:35</t>
  </si>
  <si>
    <t>日時：平成27年11月21日(土)  場所：桃源郷運動公園陸上競技場及び周辺道路周回コース　天候：晴れ</t>
    <rPh sb="15" eb="16">
      <t>ド</t>
    </rPh>
    <rPh sb="22" eb="34">
      <t>トウゲンキョウウンドウコウエンリクジョウキョウギジョウ</t>
    </rPh>
    <rPh sb="34" eb="35">
      <t>オヨ</t>
    </rPh>
    <rPh sb="36" eb="38">
      <t>シュウヘン</t>
    </rPh>
    <rPh sb="38" eb="40">
      <t>ドウロ</t>
    </rPh>
    <rPh sb="40" eb="42">
      <t>シュウカイ</t>
    </rPh>
    <rPh sb="46" eb="48">
      <t>テンコウ</t>
    </rPh>
    <rPh sb="49" eb="50">
      <t>ハ</t>
    </rPh>
    <phoneticPr fontId="1"/>
  </si>
  <si>
    <t>平成27年度第67回那賀地方中学校駅伝競走大会(男子) 総合記録一覧表</t>
    <phoneticPr fontId="1"/>
  </si>
  <si>
    <t>平成27年度第30回那賀地方中学校駅伝競走大会(女子) 総合記録一覧表</t>
    <phoneticPr fontId="1"/>
  </si>
  <si>
    <t>1区(2.8km)</t>
  </si>
  <si>
    <t>30:18</t>
  </si>
  <si>
    <t>39:58</t>
  </si>
  <si>
    <t>49:30</t>
  </si>
  <si>
    <t>20:47</t>
  </si>
  <si>
    <t>30:52</t>
  </si>
  <si>
    <t>41:11</t>
  </si>
  <si>
    <t>51:02</t>
  </si>
  <si>
    <t>21:36</t>
  </si>
  <si>
    <t>42:22</t>
  </si>
  <si>
    <t>52:58</t>
  </si>
  <si>
    <t>22:04</t>
  </si>
  <si>
    <t>32:17</t>
  </si>
  <si>
    <t>42:56</t>
  </si>
  <si>
    <t>53:08</t>
  </si>
  <si>
    <t>22:07</t>
  </si>
  <si>
    <t>32:37</t>
  </si>
  <si>
    <t>43:12</t>
  </si>
  <si>
    <t>53:37</t>
  </si>
  <si>
    <t>22:48</t>
  </si>
  <si>
    <t>33:34</t>
  </si>
  <si>
    <t>44:33</t>
  </si>
  <si>
    <t>55:30</t>
  </si>
  <si>
    <t>23:04</t>
  </si>
  <si>
    <t>34:05</t>
  </si>
  <si>
    <t>45:31</t>
  </si>
  <si>
    <t>56:39</t>
  </si>
  <si>
    <t>23:24</t>
  </si>
  <si>
    <t>45:55</t>
  </si>
  <si>
    <t>57:16</t>
  </si>
  <si>
    <t>33:23</t>
  </si>
  <si>
    <t>46:07</t>
  </si>
  <si>
    <t>57:26</t>
  </si>
  <si>
    <t>23:46</t>
  </si>
  <si>
    <t>35:06</t>
  </si>
  <si>
    <t>46:45</t>
  </si>
  <si>
    <t>57:54</t>
  </si>
  <si>
    <t>24:27</t>
  </si>
  <si>
    <t>35:28</t>
  </si>
  <si>
    <t>46:55</t>
  </si>
  <si>
    <t>25:23</t>
  </si>
  <si>
    <t>36:42</t>
  </si>
  <si>
    <t>48:09</t>
  </si>
  <si>
    <t>59:36</t>
  </si>
  <si>
    <t>23:52</t>
  </si>
  <si>
    <t>35:59</t>
  </si>
  <si>
    <t>48:50</t>
  </si>
  <si>
    <t>1:00:15</t>
  </si>
  <si>
    <t>24:04</t>
  </si>
  <si>
    <t>35:26</t>
  </si>
  <si>
    <t>48:11</t>
  </si>
  <si>
    <t>1:00:35</t>
  </si>
  <si>
    <t>28:20</t>
  </si>
  <si>
    <t>41:31</t>
  </si>
  <si>
    <t>55:39</t>
  </si>
  <si>
    <t>1:06:54</t>
  </si>
  <si>
    <t>35:24</t>
  </si>
  <si>
    <t>46:53</t>
  </si>
  <si>
    <t>57:59</t>
  </si>
  <si>
    <t>北東　5.9m/s</t>
    <rPh sb="0" eb="1">
      <t>ホク</t>
    </rPh>
    <rPh sb="1" eb="2">
      <t>ヒガシ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</si>
</sst>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AR丸ゴシック体M"/>
      <family val="2"/>
      <charset val="128"/>
    </font>
    <font>
      <sz val="6"/>
      <name val="AR丸ゴシック体M"/>
      <family val="2"/>
      <charset val="128"/>
    </font>
    <font>
      <sz val="6"/>
      <name val="ＭＳ Ｐゴシック"/>
      <family val="3"/>
      <charset val="128"/>
    </font>
    <font>
      <sz val="20"/>
      <color theme="1"/>
      <name val="AR丸ゴシック体M"/>
      <family val="2"/>
      <charset val="128"/>
    </font>
    <font>
      <sz val="20"/>
      <color theme="1"/>
      <name val="AR丸ゴシック体M"/>
      <family val="3"/>
      <charset val="128"/>
    </font>
    <font>
      <sz val="14"/>
      <color theme="1"/>
      <name val="AR丸ゴシック体M"/>
      <family val="2"/>
      <charset val="128"/>
    </font>
    <font>
      <sz val="14"/>
      <color theme="1"/>
      <name val="AR丸ゴシック体M"/>
      <family val="3"/>
      <charset val="128"/>
    </font>
    <font>
      <sz val="12"/>
      <color theme="1"/>
      <name val="AR丸ゴシック体M"/>
      <family val="2"/>
      <charset val="128"/>
    </font>
    <font>
      <sz val="16"/>
      <color theme="1"/>
      <name val="AR丸ゴシック体M"/>
      <family val="2"/>
      <charset val="128"/>
    </font>
    <font>
      <sz val="16"/>
      <color theme="1"/>
      <name val="AR丸ゴシック体M"/>
      <family val="3"/>
      <charset val="128"/>
    </font>
    <font>
      <sz val="16"/>
      <name val="AR丸ゴシック体M"/>
      <family val="3"/>
      <charset val="128"/>
    </font>
    <font>
      <sz val="9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4"/>
      <name val="AR丸ゴシック体E"/>
      <family val="3"/>
      <charset val="128"/>
    </font>
    <font>
      <sz val="12"/>
      <name val="AR丸ゴシック体E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color theme="1"/>
      <name val="AR P丸ゴシック体M"/>
      <family val="3"/>
      <charset val="128"/>
    </font>
    <font>
      <sz val="12"/>
      <color theme="1"/>
      <name val="AR P丸ゴシック体E"/>
      <family val="3"/>
      <charset val="128"/>
    </font>
    <font>
      <sz val="9"/>
      <name val="AR P丸ゴシック体M"/>
      <family val="3"/>
      <charset val="128"/>
    </font>
    <font>
      <sz val="9"/>
      <name val="AR P丸ゴシック体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0"/>
      </right>
      <top/>
      <bottom/>
      <diagonal/>
    </border>
    <border>
      <left/>
      <right style="hair">
        <color indexed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0"/>
      </right>
      <top/>
      <bottom style="hair">
        <color indexed="64"/>
      </bottom>
      <diagonal/>
    </border>
    <border>
      <left/>
      <right style="thin">
        <color indexed="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8" xfId="0" applyBorder="1">
      <alignment vertical="center"/>
    </xf>
    <xf numFmtId="0" fontId="9" fillId="0" borderId="68" xfId="0" applyFont="1" applyBorder="1">
      <alignment vertical="center"/>
    </xf>
    <xf numFmtId="0" fontId="8" fillId="0" borderId="6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20" fontId="9" fillId="0" borderId="0" xfId="0" applyNumberFormat="1" applyFont="1" applyAlignment="1">
      <alignment horizontal="right" vertical="center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protection locked="0"/>
    </xf>
    <xf numFmtId="0" fontId="12" fillId="0" borderId="0" xfId="0" applyFont="1">
      <alignment vertical="center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Border="1" applyAlignment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1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5" fillId="2" borderId="1" xfId="0" applyFont="1" applyFill="1" applyBorder="1" applyAlignment="1" applyProtection="1">
      <protection locked="0"/>
    </xf>
    <xf numFmtId="0" fontId="15" fillId="2" borderId="2" xfId="0" applyFont="1" applyFill="1" applyBorder="1" applyAlignment="1" applyProtection="1">
      <protection locked="0"/>
    </xf>
    <xf numFmtId="0" fontId="15" fillId="2" borderId="3" xfId="0" applyFont="1" applyFill="1" applyBorder="1" applyAlignment="1" applyProtection="1">
      <protection locked="0"/>
    </xf>
    <xf numFmtId="0" fontId="15" fillId="2" borderId="75" xfId="0" applyFont="1" applyFill="1" applyBorder="1" applyAlignment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15" fillId="2" borderId="43" xfId="0" applyFont="1" applyFill="1" applyBorder="1" applyAlignment="1" applyProtection="1">
      <protection locked="0"/>
    </xf>
    <xf numFmtId="0" fontId="16" fillId="2" borderId="10" xfId="0" applyFont="1" applyFill="1" applyBorder="1" applyAlignment="1" applyProtection="1">
      <protection locked="0"/>
    </xf>
    <xf numFmtId="0" fontId="16" fillId="2" borderId="11" xfId="0" applyFont="1" applyFill="1" applyBorder="1" applyAlignment="1" applyProtection="1">
      <protection locked="0"/>
    </xf>
    <xf numFmtId="0" fontId="16" fillId="2" borderId="12" xfId="0" applyFont="1" applyFill="1" applyBorder="1" applyAlignment="1" applyProtection="1">
      <protection locked="0"/>
    </xf>
    <xf numFmtId="0" fontId="16" fillId="2" borderId="13" xfId="0" applyFont="1" applyFill="1" applyBorder="1" applyAlignment="1" applyProtection="1">
      <protection locked="0"/>
    </xf>
    <xf numFmtId="0" fontId="16" fillId="2" borderId="14" xfId="0" applyFont="1" applyFill="1" applyBorder="1" applyAlignment="1" applyProtection="1"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2" borderId="5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49" fontId="19" fillId="2" borderId="0" xfId="0" applyNumberFormat="1" applyFont="1" applyFill="1" applyBorder="1" applyAlignment="1" applyProtection="1">
      <alignment vertical="center"/>
      <protection locked="0"/>
    </xf>
    <xf numFmtId="49" fontId="19" fillId="3" borderId="6" xfId="0" applyNumberFormat="1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vertical="center"/>
      <protection locked="0"/>
    </xf>
    <xf numFmtId="49" fontId="19" fillId="4" borderId="0" xfId="0" applyNumberFormat="1" applyFont="1" applyFill="1" applyBorder="1" applyAlignment="1" applyProtection="1">
      <alignment vertical="center"/>
      <protection locked="0"/>
    </xf>
    <xf numFmtId="49" fontId="19" fillId="4" borderId="6" xfId="0" applyNumberFormat="1" applyFont="1" applyFill="1" applyBorder="1" applyAlignment="1" applyProtection="1">
      <alignment vertical="center"/>
      <protection locked="0"/>
    </xf>
    <xf numFmtId="49" fontId="19" fillId="4" borderId="8" xfId="0" applyNumberFormat="1" applyFont="1" applyFill="1" applyBorder="1" applyAlignment="1" applyProtection="1">
      <alignment vertical="center"/>
      <protection locked="0"/>
    </xf>
    <xf numFmtId="49" fontId="19" fillId="3" borderId="9" xfId="0" applyNumberFormat="1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horizontal="right" vertical="center"/>
      <protection locked="0"/>
    </xf>
    <xf numFmtId="49" fontId="19" fillId="4" borderId="0" xfId="0" applyNumberFormat="1" applyFont="1" applyFill="1" applyBorder="1" applyAlignment="1" applyProtection="1">
      <alignment horizontal="right" vertical="center"/>
      <protection locked="0"/>
    </xf>
    <xf numFmtId="0" fontId="19" fillId="2" borderId="15" xfId="0" applyFont="1" applyFill="1" applyBorder="1" applyAlignment="1" applyProtection="1">
      <alignment vertical="center"/>
      <protection locked="0"/>
    </xf>
    <xf numFmtId="0" fontId="19" fillId="2" borderId="16" xfId="0" applyFont="1" applyFill="1" applyBorder="1" applyAlignment="1" applyProtection="1">
      <alignment vertical="center"/>
      <protection locked="0"/>
    </xf>
    <xf numFmtId="0" fontId="19" fillId="2" borderId="17" xfId="0" applyFont="1" applyFill="1" applyBorder="1" applyAlignment="1" applyProtection="1">
      <alignment vertical="center"/>
      <protection locked="0"/>
    </xf>
    <xf numFmtId="49" fontId="19" fillId="2" borderId="16" xfId="0" applyNumberFormat="1" applyFont="1" applyFill="1" applyBorder="1" applyAlignment="1" applyProtection="1">
      <alignment vertical="center"/>
      <protection locked="0"/>
    </xf>
    <xf numFmtId="49" fontId="19" fillId="3" borderId="17" xfId="0" applyNumberFormat="1" applyFont="1" applyFill="1" applyBorder="1" applyAlignment="1" applyProtection="1">
      <alignment vertical="center"/>
      <protection locked="0"/>
    </xf>
    <xf numFmtId="49" fontId="19" fillId="3" borderId="16" xfId="0" applyNumberFormat="1" applyFont="1" applyFill="1" applyBorder="1" applyAlignment="1" applyProtection="1">
      <alignment vertical="center"/>
      <protection locked="0"/>
    </xf>
    <xf numFmtId="49" fontId="19" fillId="3" borderId="16" xfId="0" applyNumberFormat="1" applyFont="1" applyFill="1" applyBorder="1" applyAlignment="1" applyProtection="1">
      <alignment horizontal="right" vertical="center"/>
      <protection locked="0"/>
    </xf>
    <xf numFmtId="49" fontId="19" fillId="4" borderId="16" xfId="0" applyNumberFormat="1" applyFont="1" applyFill="1" applyBorder="1" applyAlignment="1" applyProtection="1">
      <alignment vertical="center"/>
      <protection locked="0"/>
    </xf>
    <xf numFmtId="49" fontId="19" fillId="4" borderId="16" xfId="0" applyNumberFormat="1" applyFont="1" applyFill="1" applyBorder="1" applyAlignment="1" applyProtection="1">
      <alignment horizontal="right" vertical="center"/>
      <protection locked="0"/>
    </xf>
    <xf numFmtId="49" fontId="19" fillId="4" borderId="17" xfId="0" applyNumberFormat="1" applyFont="1" applyFill="1" applyBorder="1" applyAlignment="1" applyProtection="1">
      <alignment vertical="center"/>
      <protection locked="0"/>
    </xf>
    <xf numFmtId="49" fontId="19" fillId="4" borderId="18" xfId="0" applyNumberFormat="1" applyFont="1" applyFill="1" applyBorder="1" applyAlignment="1" applyProtection="1">
      <alignment vertical="center"/>
      <protection locked="0"/>
    </xf>
    <xf numFmtId="49" fontId="19" fillId="3" borderId="19" xfId="0" applyNumberFormat="1" applyFont="1" applyFill="1" applyBorder="1" applyAlignment="1" applyProtection="1">
      <alignment vertical="center"/>
      <protection locked="0"/>
    </xf>
    <xf numFmtId="49" fontId="19" fillId="3" borderId="8" xfId="0" applyNumberFormat="1" applyFont="1" applyFill="1" applyBorder="1" applyAlignment="1" applyProtection="1">
      <alignment vertical="center"/>
      <protection locked="0"/>
    </xf>
    <xf numFmtId="49" fontId="19" fillId="3" borderId="18" xfId="0" applyNumberFormat="1" applyFont="1" applyFill="1" applyBorder="1" applyAlignment="1" applyProtection="1">
      <alignment vertical="center"/>
      <protection locked="0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19" fillId="2" borderId="12" xfId="0" applyFont="1" applyFill="1" applyBorder="1" applyAlignment="1" applyProtection="1">
      <alignment vertical="center"/>
      <protection locked="0"/>
    </xf>
    <xf numFmtId="49" fontId="19" fillId="2" borderId="11" xfId="0" applyNumberFormat="1" applyFont="1" applyFill="1" applyBorder="1" applyAlignment="1" applyProtection="1">
      <alignment vertical="center"/>
      <protection locked="0"/>
    </xf>
    <xf numFmtId="49" fontId="19" fillId="3" borderId="12" xfId="0" applyNumberFormat="1" applyFont="1" applyFill="1" applyBorder="1" applyAlignment="1" applyProtection="1">
      <alignment vertical="center"/>
      <protection locked="0"/>
    </xf>
    <xf numFmtId="49" fontId="19" fillId="3" borderId="11" xfId="0" applyNumberFormat="1" applyFont="1" applyFill="1" applyBorder="1" applyAlignment="1" applyProtection="1">
      <alignment vertical="center"/>
      <protection locked="0"/>
    </xf>
    <xf numFmtId="49" fontId="19" fillId="3" borderId="11" xfId="0" applyNumberFormat="1" applyFont="1" applyFill="1" applyBorder="1" applyAlignment="1" applyProtection="1">
      <alignment horizontal="right" vertical="center"/>
      <protection locked="0"/>
    </xf>
    <xf numFmtId="49" fontId="19" fillId="3" borderId="13" xfId="0" applyNumberFormat="1" applyFont="1" applyFill="1" applyBorder="1" applyAlignment="1" applyProtection="1">
      <alignment vertical="center"/>
      <protection locked="0"/>
    </xf>
    <xf numFmtId="49" fontId="19" fillId="3" borderId="14" xfId="0" applyNumberFormat="1" applyFont="1" applyFill="1" applyBorder="1" applyAlignment="1" applyProtection="1">
      <alignment vertical="center"/>
      <protection locked="0"/>
    </xf>
    <xf numFmtId="0" fontId="19" fillId="2" borderId="76" xfId="0" applyFont="1" applyFill="1" applyBorder="1" applyAlignment="1" applyProtection="1">
      <alignment horizontal="right" vertical="center"/>
      <protection locked="0"/>
    </xf>
    <xf numFmtId="0" fontId="19" fillId="2" borderId="77" xfId="0" applyFont="1" applyFill="1" applyBorder="1" applyAlignment="1" applyProtection="1">
      <alignment horizontal="right" vertical="center"/>
      <protection locked="0"/>
    </xf>
    <xf numFmtId="0" fontId="19" fillId="2" borderId="76" xfId="0" applyFont="1" applyFill="1" applyBorder="1" applyAlignment="1" applyProtection="1">
      <alignment vertical="center"/>
      <protection locked="0"/>
    </xf>
    <xf numFmtId="0" fontId="19" fillId="2" borderId="2" xfId="0" applyFont="1" applyFill="1" applyBorder="1" applyAlignment="1" applyProtection="1">
      <alignment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3" xfId="0" applyNumberFormat="1" applyFont="1" applyFill="1" applyBorder="1" applyAlignment="1" applyProtection="1">
      <alignment horizontal="left" vertical="center"/>
      <protection locked="0"/>
    </xf>
    <xf numFmtId="49" fontId="19" fillId="2" borderId="75" xfId="0" applyNumberFormat="1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vertical="center"/>
      <protection locked="0"/>
    </xf>
    <xf numFmtId="49" fontId="19" fillId="2" borderId="0" xfId="0" applyNumberFormat="1" applyFont="1" applyFill="1" applyBorder="1" applyAlignment="1" applyProtection="1">
      <alignment horizontal="left" vertical="center"/>
      <protection locked="0"/>
    </xf>
    <xf numFmtId="49" fontId="19" fillId="2" borderId="6" xfId="0" applyNumberFormat="1" applyFont="1" applyFill="1" applyBorder="1" applyAlignment="1" applyProtection="1">
      <alignment horizontal="left" vertical="center"/>
      <protection locked="0"/>
    </xf>
    <xf numFmtId="49" fontId="19" fillId="2" borderId="8" xfId="0" applyNumberFormat="1" applyFont="1" applyFill="1" applyBorder="1" applyAlignment="1" applyProtection="1">
      <alignment horizontal="left" vertical="center"/>
      <protection locked="0"/>
    </xf>
    <xf numFmtId="0" fontId="19" fillId="2" borderId="78" xfId="0" applyFont="1" applyFill="1" applyBorder="1" applyAlignment="1" applyProtection="1">
      <alignment vertical="center"/>
      <protection locked="0"/>
    </xf>
    <xf numFmtId="49" fontId="19" fillId="2" borderId="16" xfId="0" applyNumberFormat="1" applyFont="1" applyFill="1" applyBorder="1" applyAlignment="1" applyProtection="1">
      <alignment horizontal="right" vertical="center"/>
      <protection locked="0"/>
    </xf>
    <xf numFmtId="49" fontId="19" fillId="2" borderId="17" xfId="0" applyNumberFormat="1" applyFont="1" applyFill="1" applyBorder="1" applyAlignment="1" applyProtection="1">
      <alignment horizontal="left" vertical="center"/>
      <protection locked="0"/>
    </xf>
    <xf numFmtId="49" fontId="19" fillId="2" borderId="18" xfId="0" applyNumberFormat="1" applyFont="1" applyFill="1" applyBorder="1" applyAlignment="1" applyProtection="1">
      <alignment horizontal="left" vertical="center"/>
      <protection locked="0"/>
    </xf>
    <xf numFmtId="0" fontId="19" fillId="2" borderId="77" xfId="0" applyFont="1" applyFill="1" applyBorder="1" applyAlignment="1" applyProtection="1">
      <alignment vertical="center"/>
      <protection locked="0"/>
    </xf>
    <xf numFmtId="49" fontId="19" fillId="2" borderId="11" xfId="0" applyNumberFormat="1" applyFont="1" applyFill="1" applyBorder="1" applyAlignment="1" applyProtection="1">
      <alignment horizontal="right" vertical="center"/>
      <protection locked="0"/>
    </xf>
    <xf numFmtId="49" fontId="19" fillId="2" borderId="12" xfId="0" applyNumberFormat="1" applyFont="1" applyFill="1" applyBorder="1" applyAlignment="1" applyProtection="1">
      <alignment horizontal="left" vertical="center"/>
      <protection locked="0"/>
    </xf>
    <xf numFmtId="49" fontId="19" fillId="2" borderId="13" xfId="0" applyNumberFormat="1" applyFont="1" applyFill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right" vertical="center"/>
      <protection locked="0"/>
    </xf>
    <xf numFmtId="0" fontId="20" fillId="2" borderId="6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75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6" xfId="0" applyBorder="1" applyAlignment="1">
      <alignment horizontal="center" vertical="center"/>
    </xf>
    <xf numFmtId="9" fontId="0" fillId="0" borderId="67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6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/>
    </xf>
    <xf numFmtId="0" fontId="0" fillId="0" borderId="74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0" fillId="0" borderId="60" xfId="0" applyNumberFormat="1" applyBorder="1" applyAlignment="1">
      <alignment horizontal="center" vertical="center"/>
    </xf>
    <xf numFmtId="0" fontId="0" fillId="0" borderId="6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20" fontId="0" fillId="0" borderId="76" xfId="0" applyNumberForma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abSelected="1" zoomScale="60" zoomScaleNormal="60" workbookViewId="0">
      <selection sqref="A1:D1"/>
    </sheetView>
  </sheetViews>
  <sheetFormatPr defaultRowHeight="15" x14ac:dyDescent="0.2"/>
  <cols>
    <col min="1" max="1" width="3.125" customWidth="1"/>
    <col min="2" max="2" width="2" customWidth="1"/>
    <col min="3" max="3" width="5.5" customWidth="1"/>
    <col min="4" max="4" width="15.625" customWidth="1"/>
    <col min="5" max="5" width="7" customWidth="1"/>
    <col min="6" max="7" width="5.5" customWidth="1"/>
    <col min="8" max="8" width="15.625" customWidth="1"/>
    <col min="9" max="9" width="7" customWidth="1"/>
    <col min="10" max="11" width="5.5" customWidth="1"/>
    <col min="12" max="12" width="15.625" customWidth="1"/>
    <col min="13" max="13" width="7" customWidth="1"/>
    <col min="14" max="15" width="5.5" customWidth="1"/>
    <col min="16" max="16" width="15.625" customWidth="1"/>
    <col min="17" max="17" width="7" customWidth="1"/>
    <col min="18" max="19" width="5.5" customWidth="1"/>
    <col min="20" max="20" width="15.625" customWidth="1"/>
    <col min="21" max="21" width="7" customWidth="1"/>
    <col min="22" max="23" width="5.5" customWidth="1"/>
    <col min="24" max="24" width="15.625" customWidth="1"/>
    <col min="25" max="25" width="7" customWidth="1"/>
    <col min="26" max="27" width="5.5" customWidth="1"/>
    <col min="28" max="28" width="15.625" customWidth="1"/>
    <col min="29" max="29" width="7" customWidth="1"/>
    <col min="30" max="31" width="5.5" customWidth="1"/>
    <col min="32" max="32" width="15.625" customWidth="1"/>
    <col min="33" max="33" width="7" customWidth="1"/>
    <col min="34" max="34" width="5.5" customWidth="1"/>
  </cols>
  <sheetData>
    <row r="1" spans="1:34" ht="45" customHeight="1" thickBot="1" x14ac:dyDescent="0.25">
      <c r="A1" s="128" t="str">
        <f>大会情報!$C$1</f>
        <v>平成27年度</v>
      </c>
      <c r="B1" s="129"/>
      <c r="C1" s="129"/>
      <c r="D1" s="129"/>
      <c r="E1" s="126" t="str">
        <f>大会情報!$B$2&amp;"　"&amp;大会情報!$C$2&amp;CHAR(10)&amp;大会情報!$B$3&amp;"　"&amp;大会情報!$C$3</f>
        <v>男子　第67回
女子　第30回</v>
      </c>
      <c r="F1" s="127"/>
      <c r="G1" s="127"/>
      <c r="H1" s="26" t="s">
        <v>56</v>
      </c>
    </row>
    <row r="2" spans="1:34" ht="24" customHeight="1" thickBot="1" x14ac:dyDescent="0.25">
      <c r="C2" t="s">
        <v>83</v>
      </c>
      <c r="E2" t="str">
        <f>大会情報!$C$4&amp;"　男子10:00スタート　女子10:05スタート"</f>
        <v>平成27年11月21日(土)　男子10:00スタート　女子10:05スタート</v>
      </c>
      <c r="AC2" s="123" t="s">
        <v>128</v>
      </c>
      <c r="AD2" s="124"/>
      <c r="AE2" s="124"/>
      <c r="AF2" s="124"/>
      <c r="AG2" s="124"/>
      <c r="AH2" s="125"/>
    </row>
    <row r="3" spans="1:34" ht="24" customHeight="1" x14ac:dyDescent="0.2">
      <c r="C3" t="s">
        <v>82</v>
      </c>
      <c r="E3" t="s">
        <v>131</v>
      </c>
      <c r="AC3" s="132" t="s">
        <v>85</v>
      </c>
      <c r="AD3" s="132"/>
      <c r="AE3" s="132"/>
      <c r="AF3" s="132" t="str">
        <f>大会情報!$C$7</f>
        <v>晴れ</v>
      </c>
      <c r="AG3" s="132"/>
      <c r="AH3" s="132"/>
    </row>
    <row r="4" spans="1:34" ht="24" customHeight="1" x14ac:dyDescent="0.2">
      <c r="C4" t="s">
        <v>81</v>
      </c>
      <c r="E4" t="s">
        <v>57</v>
      </c>
      <c r="AC4" s="130" t="s">
        <v>84</v>
      </c>
      <c r="AD4" s="130"/>
      <c r="AE4" s="130"/>
      <c r="AF4" s="130" t="str">
        <f>大会情報!C8</f>
        <v>北東　5.9m/s</v>
      </c>
      <c r="AG4" s="130"/>
      <c r="AH4" s="130"/>
    </row>
    <row r="5" spans="1:34" ht="24" customHeight="1" x14ac:dyDescent="0.2">
      <c r="C5" t="s">
        <v>80</v>
      </c>
      <c r="E5" t="str">
        <f>大会情報!$C$5</f>
        <v>森田　康介(貴志川中学校)</v>
      </c>
      <c r="AC5" s="130" t="s">
        <v>86</v>
      </c>
      <c r="AD5" s="130"/>
      <c r="AE5" s="130"/>
      <c r="AF5" s="130">
        <f>大会情報!C9</f>
        <v>17.5</v>
      </c>
      <c r="AG5" s="130"/>
      <c r="AH5" s="130"/>
    </row>
    <row r="6" spans="1:34" ht="24" customHeight="1" thickBot="1" x14ac:dyDescent="0.25">
      <c r="C6" t="s">
        <v>79</v>
      </c>
      <c r="E6" t="str">
        <f>大会情報!$C$6</f>
        <v>山縣　一之（打田中学校）</v>
      </c>
      <c r="AC6" s="122" t="s">
        <v>87</v>
      </c>
      <c r="AD6" s="122"/>
      <c r="AE6" s="122"/>
      <c r="AF6" s="131">
        <f>大会情報!$C$10</f>
        <v>0.54</v>
      </c>
      <c r="AG6" s="122"/>
      <c r="AH6" s="122"/>
    </row>
    <row r="7" spans="1:34" ht="11.25" customHeight="1" x14ac:dyDescent="0.2"/>
    <row r="8" spans="1:34" ht="24" customHeight="1" x14ac:dyDescent="0.2">
      <c r="A8" t="str">
        <f>大会情報!$B$2&amp;"　"&amp;大会情報!$C$2&amp;"大会の部"</f>
        <v>男子　第67回大会の部</v>
      </c>
      <c r="G8" s="178"/>
      <c r="I8" s="178"/>
    </row>
    <row r="9" spans="1:34" ht="7.5" customHeight="1" thickBot="1" x14ac:dyDescent="0.25"/>
    <row r="10" spans="1:34" s="1" customFormat="1" ht="24" customHeight="1" x14ac:dyDescent="0.2">
      <c r="A10" s="166" t="s">
        <v>60</v>
      </c>
      <c r="C10" s="160" t="s">
        <v>71</v>
      </c>
      <c r="D10" s="161"/>
      <c r="E10" s="162"/>
      <c r="F10" s="163"/>
      <c r="G10" s="160" t="s">
        <v>72</v>
      </c>
      <c r="H10" s="161"/>
      <c r="I10" s="162"/>
      <c r="J10" s="163"/>
      <c r="K10" s="160" t="s">
        <v>73</v>
      </c>
      <c r="L10" s="161"/>
      <c r="M10" s="162"/>
      <c r="N10" s="163"/>
      <c r="O10" s="160" t="s">
        <v>74</v>
      </c>
      <c r="P10" s="161"/>
      <c r="Q10" s="162"/>
      <c r="R10" s="163"/>
      <c r="S10" s="160" t="s">
        <v>75</v>
      </c>
      <c r="T10" s="161"/>
      <c r="U10" s="162"/>
      <c r="V10" s="163"/>
      <c r="W10" s="160" t="s">
        <v>76</v>
      </c>
      <c r="X10" s="161"/>
      <c r="Y10" s="162"/>
      <c r="Z10" s="163"/>
      <c r="AA10" s="160" t="s">
        <v>77</v>
      </c>
      <c r="AB10" s="161"/>
      <c r="AC10" s="162"/>
      <c r="AD10" s="163"/>
      <c r="AE10" s="160" t="s">
        <v>78</v>
      </c>
      <c r="AF10" s="161"/>
      <c r="AG10" s="162"/>
      <c r="AH10" s="163"/>
    </row>
    <row r="11" spans="1:34" s="1" customFormat="1" ht="24" customHeight="1" x14ac:dyDescent="0.2">
      <c r="A11" s="167"/>
      <c r="C11" s="133" t="str">
        <f>+男子総合一覧!F7</f>
        <v>岩出二Ａ</v>
      </c>
      <c r="D11" s="134"/>
      <c r="E11" s="134"/>
      <c r="F11" s="135"/>
      <c r="G11" s="133" t="str">
        <f>+男子総合一覧!F10</f>
        <v>粉河Ａ</v>
      </c>
      <c r="H11" s="134"/>
      <c r="I11" s="134"/>
      <c r="J11" s="135"/>
      <c r="K11" s="133" t="str">
        <f>+男子総合一覧!F13</f>
        <v>貴志川Ａ</v>
      </c>
      <c r="L11" s="134"/>
      <c r="M11" s="134"/>
      <c r="N11" s="135"/>
      <c r="O11" s="133" t="str">
        <f>+男子総合一覧!F16</f>
        <v>荒川Ａ</v>
      </c>
      <c r="P11" s="134"/>
      <c r="Q11" s="134"/>
      <c r="R11" s="135"/>
      <c r="S11" s="133" t="str">
        <f>+男子総合一覧!F19</f>
        <v>粉河Ｂ</v>
      </c>
      <c r="T11" s="134"/>
      <c r="U11" s="134"/>
      <c r="V11" s="135"/>
      <c r="W11" s="133" t="str">
        <f>+男子総合一覧!F22</f>
        <v>岩出Ａ</v>
      </c>
      <c r="X11" s="134"/>
      <c r="Y11" s="134"/>
      <c r="Z11" s="135"/>
      <c r="AA11" s="133" t="str">
        <f>+男子総合一覧!F25</f>
        <v>貴志川Ｂ</v>
      </c>
      <c r="AB11" s="134"/>
      <c r="AC11" s="134"/>
      <c r="AD11" s="135"/>
      <c r="AE11" s="133" t="str">
        <f>+男子総合一覧!F28</f>
        <v>打田Ａ</v>
      </c>
      <c r="AF11" s="134"/>
      <c r="AG11" s="134"/>
      <c r="AH11" s="135"/>
    </row>
    <row r="12" spans="1:34" s="1" customFormat="1" ht="24" customHeight="1" x14ac:dyDescent="0.2">
      <c r="A12" s="167"/>
      <c r="C12" s="133" t="str">
        <f>男子総合一覧!$AA7&amp;男子総合一覧!$AB7</f>
        <v>52:31◎</v>
      </c>
      <c r="D12" s="176"/>
      <c r="E12" s="176"/>
      <c r="F12" s="177"/>
      <c r="G12" s="133" t="str">
        <f>男子総合一覧!AA10&amp;男子総合一覧!AB10</f>
        <v>52:50</v>
      </c>
      <c r="H12" s="176"/>
      <c r="I12" s="176"/>
      <c r="J12" s="177"/>
      <c r="K12" s="133" t="str">
        <f>男子総合一覧!AA13&amp;男子総合一覧!AB13</f>
        <v>56:51</v>
      </c>
      <c r="L12" s="176"/>
      <c r="M12" s="176"/>
      <c r="N12" s="177"/>
      <c r="O12" s="133" t="str">
        <f>男子総合一覧!AA16&amp;男子総合一覧!AB16</f>
        <v>58:28</v>
      </c>
      <c r="P12" s="176"/>
      <c r="Q12" s="176"/>
      <c r="R12" s="177"/>
      <c r="S12" s="133" t="str">
        <f>男子総合一覧!AA19&amp;男子総合一覧!AB19</f>
        <v>59:25</v>
      </c>
      <c r="T12" s="176"/>
      <c r="U12" s="176"/>
      <c r="V12" s="177"/>
      <c r="W12" s="133" t="str">
        <f>男子総合一覧!AA22&amp;男子総合一覧!AB22</f>
        <v>59:49</v>
      </c>
      <c r="X12" s="176"/>
      <c r="Y12" s="176"/>
      <c r="Z12" s="177"/>
      <c r="AA12" s="133" t="str">
        <f>男子総合一覧!AA25&amp;男子総合一覧!AB25</f>
        <v>1:00:05</v>
      </c>
      <c r="AB12" s="176"/>
      <c r="AC12" s="176"/>
      <c r="AD12" s="177"/>
      <c r="AE12" s="133" t="str">
        <f>男子総合一覧!AA28&amp;男子総合一覧!AB28</f>
        <v>1:00:32</v>
      </c>
      <c r="AF12" s="176"/>
      <c r="AG12" s="176"/>
      <c r="AH12" s="177"/>
    </row>
    <row r="13" spans="1:34" s="1" customFormat="1" ht="24" customHeight="1" x14ac:dyDescent="0.2">
      <c r="A13" s="167"/>
      <c r="C13" s="2"/>
      <c r="D13" s="164" t="s">
        <v>58</v>
      </c>
      <c r="E13" s="165"/>
      <c r="F13" s="10" t="s">
        <v>59</v>
      </c>
      <c r="G13" s="2"/>
      <c r="H13" s="164" t="s">
        <v>58</v>
      </c>
      <c r="I13" s="165"/>
      <c r="J13" s="10" t="s">
        <v>59</v>
      </c>
      <c r="K13" s="2"/>
      <c r="L13" s="164" t="s">
        <v>58</v>
      </c>
      <c r="M13" s="165"/>
      <c r="N13" s="10" t="s">
        <v>59</v>
      </c>
      <c r="O13" s="2"/>
      <c r="P13" s="164" t="s">
        <v>58</v>
      </c>
      <c r="Q13" s="165"/>
      <c r="R13" s="10" t="s">
        <v>59</v>
      </c>
      <c r="S13" s="2"/>
      <c r="T13" s="164" t="s">
        <v>58</v>
      </c>
      <c r="U13" s="165"/>
      <c r="V13" s="10" t="s">
        <v>59</v>
      </c>
      <c r="W13" s="2"/>
      <c r="X13" s="164" t="s">
        <v>58</v>
      </c>
      <c r="Y13" s="165"/>
      <c r="Z13" s="10" t="s">
        <v>59</v>
      </c>
      <c r="AA13" s="2"/>
      <c r="AB13" s="164" t="s">
        <v>58</v>
      </c>
      <c r="AC13" s="165"/>
      <c r="AD13" s="10" t="s">
        <v>59</v>
      </c>
      <c r="AE13" s="2"/>
      <c r="AF13" s="164" t="s">
        <v>58</v>
      </c>
      <c r="AG13" s="165"/>
      <c r="AH13" s="10" t="s">
        <v>59</v>
      </c>
    </row>
    <row r="14" spans="1:34" s="1" customFormat="1" ht="24" customHeight="1" x14ac:dyDescent="0.2">
      <c r="A14" s="167"/>
      <c r="C14" s="156" t="s">
        <v>65</v>
      </c>
      <c r="D14" s="157" t="str">
        <f>IF(男子総合一覧!$I$6="","",男子総合一覧!$I$6)</f>
        <v>田中　陽人</v>
      </c>
      <c r="E14" s="158"/>
      <c r="F14" s="159">
        <f>VLOOKUP(D14,男子選手一覧!$B$1:$C$120,2,FALSE)</f>
        <v>3</v>
      </c>
      <c r="G14" s="156" t="s">
        <v>65</v>
      </c>
      <c r="H14" s="157" t="str">
        <f>IF(男子総合一覧!$I$9="","",男子総合一覧!$I$9)</f>
        <v>狹間亮太朗</v>
      </c>
      <c r="I14" s="158"/>
      <c r="J14" s="159">
        <f>VLOOKUP(H14,男子選手一覧!$B$1:$C$120,2,FALSE)</f>
        <v>3</v>
      </c>
      <c r="K14" s="156" t="s">
        <v>65</v>
      </c>
      <c r="L14" s="157" t="str">
        <f>IF(男子総合一覧!$I$12="","",男子総合一覧!$I$12)</f>
        <v>津村　旺汰</v>
      </c>
      <c r="M14" s="158"/>
      <c r="N14" s="159">
        <f>VLOOKUP(L14,男子選手一覧!$B$1:$C$120,2,FALSE)</f>
        <v>3</v>
      </c>
      <c r="O14" s="156" t="s">
        <v>65</v>
      </c>
      <c r="P14" s="157" t="str">
        <f>IF(男子総合一覧!$I$15="","",男子総合一覧!$I$15)</f>
        <v>田端　咲人</v>
      </c>
      <c r="Q14" s="158"/>
      <c r="R14" s="159">
        <f>VLOOKUP(P14,男子選手一覧!$B$1:$C$120,2,FALSE)</f>
        <v>3</v>
      </c>
      <c r="S14" s="156" t="s">
        <v>65</v>
      </c>
      <c r="T14" s="157" t="str">
        <f>IF(男子総合一覧!$I$18="","",男子総合一覧!$I$18)</f>
        <v>有井　優斗</v>
      </c>
      <c r="U14" s="158"/>
      <c r="V14" s="159">
        <f>VLOOKUP(T14,男子選手一覧!$B$1:$C$120,2,FALSE)</f>
        <v>2</v>
      </c>
      <c r="W14" s="156" t="s">
        <v>65</v>
      </c>
      <c r="X14" s="157" t="str">
        <f>IF(男子総合一覧!$I$21="","",男子総合一覧!$I$21)</f>
        <v>渡部　倖希</v>
      </c>
      <c r="Y14" s="158"/>
      <c r="Z14" s="159">
        <f>VLOOKUP(X14,男子選手一覧!$B$1:$C$120,2,FALSE)</f>
        <v>2</v>
      </c>
      <c r="AA14" s="156" t="s">
        <v>65</v>
      </c>
      <c r="AB14" s="157" t="str">
        <f>IF(男子総合一覧!$I$24="","",男子総合一覧!$I$24)</f>
        <v>山﨑　丈太</v>
      </c>
      <c r="AC14" s="158"/>
      <c r="AD14" s="159">
        <f>VLOOKUP(AB14,男子選手一覧!$B$1:$C$120,2,FALSE)</f>
        <v>2</v>
      </c>
      <c r="AE14" s="156" t="s">
        <v>65</v>
      </c>
      <c r="AF14" s="157" t="str">
        <f>IF(男子総合一覧!$I$27="","",男子総合一覧!$I$27)</f>
        <v>近藤　晟斗</v>
      </c>
      <c r="AG14" s="158"/>
      <c r="AH14" s="159">
        <f>VLOOKUP(AF14,男子選手一覧!$B$1:$C$120,2,FALSE)</f>
        <v>3</v>
      </c>
    </row>
    <row r="15" spans="1:34" s="1" customFormat="1" ht="24" customHeight="1" x14ac:dyDescent="0.2">
      <c r="A15" s="167"/>
      <c r="C15" s="136"/>
      <c r="D15" s="154" t="str">
        <f>IF(男子総合一覧!$I$8="","",男子総合一覧!$I$8)</f>
        <v>9:59</v>
      </c>
      <c r="E15" s="155"/>
      <c r="F15" s="138"/>
      <c r="G15" s="136"/>
      <c r="H15" s="154" t="str">
        <f>IF(男子総合一覧!$I$11="","",男子総合一覧!$I$11)</f>
        <v>10:30</v>
      </c>
      <c r="I15" s="155"/>
      <c r="J15" s="138"/>
      <c r="K15" s="136"/>
      <c r="L15" s="154" t="str">
        <f>IF(男子総合一覧!$I$14="","",男子総合一覧!$I$14)</f>
        <v>9:59</v>
      </c>
      <c r="M15" s="155"/>
      <c r="N15" s="138"/>
      <c r="O15" s="136"/>
      <c r="P15" s="154" t="str">
        <f>IF(男子総合一覧!$I$17="","",男子総合一覧!$I$17)</f>
        <v>9:39</v>
      </c>
      <c r="Q15" s="155"/>
      <c r="R15" s="138"/>
      <c r="S15" s="136"/>
      <c r="T15" s="154" t="str">
        <f>IF(男子総合一覧!$I$20="","",男子総合一覧!$I$20)</f>
        <v>10:36</v>
      </c>
      <c r="U15" s="155"/>
      <c r="V15" s="138"/>
      <c r="W15" s="136"/>
      <c r="X15" s="154" t="str">
        <f>IF(男子総合一覧!$I$23="","",男子総合一覧!$I$23)</f>
        <v>10:57</v>
      </c>
      <c r="Y15" s="155"/>
      <c r="Z15" s="138"/>
      <c r="AA15" s="136"/>
      <c r="AB15" s="154" t="str">
        <f>IF(男子総合一覧!$I$26="","",男子総合一覧!$I$26)</f>
        <v>11:01</v>
      </c>
      <c r="AC15" s="155"/>
      <c r="AD15" s="138"/>
      <c r="AE15" s="136"/>
      <c r="AF15" s="154" t="str">
        <f>IF(男子総合一覧!$I$29="","",男子総合一覧!$I$29)</f>
        <v>10:49</v>
      </c>
      <c r="AG15" s="155"/>
      <c r="AH15" s="138"/>
    </row>
    <row r="16" spans="1:34" s="1" customFormat="1" ht="24" customHeight="1" x14ac:dyDescent="0.2">
      <c r="A16" s="167"/>
      <c r="C16" s="136" t="s">
        <v>66</v>
      </c>
      <c r="D16" s="150" t="str">
        <f>IF(男子総合一覧!$L$6="","",男子総合一覧!$L$6)</f>
        <v>田中　照人</v>
      </c>
      <c r="E16" s="151"/>
      <c r="F16" s="152">
        <f>VLOOKUP(D16,男子選手一覧!$B$1:$C$120,2,FALSE)</f>
        <v>3</v>
      </c>
      <c r="G16" s="136" t="s">
        <v>66</v>
      </c>
      <c r="H16" s="150" t="str">
        <f>IF(男子総合一覧!$L$9="","",男子総合一覧!$L$9)</f>
        <v>山中　翔太</v>
      </c>
      <c r="I16" s="151"/>
      <c r="J16" s="152">
        <f>VLOOKUP(H16,男子選手一覧!$B$1:$C$120,2,FALSE)</f>
        <v>3</v>
      </c>
      <c r="K16" s="136" t="s">
        <v>66</v>
      </c>
      <c r="L16" s="150" t="str">
        <f>IF(男子総合一覧!$L$12="","",男子総合一覧!$L$12)</f>
        <v>須田　祐斗</v>
      </c>
      <c r="M16" s="151"/>
      <c r="N16" s="152">
        <f>VLOOKUP(L16,男子選手一覧!$B$1:$C$120,2,FALSE)</f>
        <v>2</v>
      </c>
      <c r="O16" s="136" t="s">
        <v>66</v>
      </c>
      <c r="P16" s="150" t="str">
        <f>IF(男子総合一覧!$L$15="","",男子総合一覧!$L$15)</f>
        <v>阪田　吏玖</v>
      </c>
      <c r="Q16" s="151"/>
      <c r="R16" s="152">
        <f>VLOOKUP(P16,男子選手一覧!$B$1:$C$120,2,FALSE)</f>
        <v>3</v>
      </c>
      <c r="S16" s="136" t="s">
        <v>66</v>
      </c>
      <c r="T16" s="150" t="str">
        <f>IF(男子総合一覧!$L$18="","",男子総合一覧!$L$18)</f>
        <v>土井　一輝</v>
      </c>
      <c r="U16" s="151"/>
      <c r="V16" s="152">
        <f>VLOOKUP(T16,男子選手一覧!$B$1:$C$120,2,FALSE)</f>
        <v>2</v>
      </c>
      <c r="W16" s="136" t="s">
        <v>66</v>
      </c>
      <c r="X16" s="150" t="str">
        <f>IF(男子総合一覧!$L$21="","",男子総合一覧!$L$21)</f>
        <v>田村　健季</v>
      </c>
      <c r="Y16" s="151"/>
      <c r="Z16" s="152">
        <f>VLOOKUP(X16,男子選手一覧!$B$1:$C$120,2,FALSE)</f>
        <v>2</v>
      </c>
      <c r="AA16" s="136" t="s">
        <v>66</v>
      </c>
      <c r="AB16" s="150" t="str">
        <f>IF(男子総合一覧!$L$24="","",男子総合一覧!$L$24)</f>
        <v>南方　裕生</v>
      </c>
      <c r="AC16" s="151"/>
      <c r="AD16" s="152">
        <f>VLOOKUP(AB16,男子選手一覧!$B$1:$C$120,2,FALSE)</f>
        <v>2</v>
      </c>
      <c r="AE16" s="136" t="s">
        <v>66</v>
      </c>
      <c r="AF16" s="150" t="str">
        <f>IF(男子総合一覧!$L$27="","",男子総合一覧!$L$27)</f>
        <v>長谷　拓馬</v>
      </c>
      <c r="AG16" s="151"/>
      <c r="AH16" s="152">
        <f>VLOOKUP(AF16,男子選手一覧!$B$1:$C$120,2,FALSE)</f>
        <v>2</v>
      </c>
    </row>
    <row r="17" spans="1:34" s="1" customFormat="1" ht="24" customHeight="1" x14ac:dyDescent="0.2">
      <c r="A17" s="167"/>
      <c r="C17" s="136"/>
      <c r="D17" s="154" t="str">
        <f>IF(男子総合一覧!$L$8="","",男子総合一覧!$L$8)</f>
        <v>8:11</v>
      </c>
      <c r="E17" s="155"/>
      <c r="F17" s="138"/>
      <c r="G17" s="136"/>
      <c r="H17" s="154" t="str">
        <f>IF(男子総合一覧!$L$11="","",男子総合一覧!$L$11)</f>
        <v>8:21</v>
      </c>
      <c r="I17" s="155"/>
      <c r="J17" s="138"/>
      <c r="K17" s="136"/>
      <c r="L17" s="154" t="str">
        <f>IF(男子総合一覧!$L$14="","",男子総合一覧!$L$14)</f>
        <v>8:23</v>
      </c>
      <c r="M17" s="155"/>
      <c r="N17" s="138"/>
      <c r="O17" s="136"/>
      <c r="P17" s="154" t="str">
        <f>IF(男子総合一覧!$L$17="","",男子総合一覧!$L$17)</f>
        <v>8:40</v>
      </c>
      <c r="Q17" s="155"/>
      <c r="R17" s="138"/>
      <c r="S17" s="136"/>
      <c r="T17" s="154" t="str">
        <f>IF(男子総合一覧!$L$20="","",男子総合一覧!$L$20)</f>
        <v>9:32</v>
      </c>
      <c r="U17" s="155"/>
      <c r="V17" s="138"/>
      <c r="W17" s="136"/>
      <c r="X17" s="154" t="str">
        <f>IF(男子総合一覧!$L$23="","",男子総合一覧!$L$23)</f>
        <v>9:51</v>
      </c>
      <c r="Y17" s="155"/>
      <c r="Z17" s="138"/>
      <c r="AA17" s="136"/>
      <c r="AB17" s="154" t="str">
        <f>IF(男子総合一覧!$L$26="","",男子総合一覧!$L$26)</f>
        <v>9:32</v>
      </c>
      <c r="AC17" s="155"/>
      <c r="AD17" s="138"/>
      <c r="AE17" s="136"/>
      <c r="AF17" s="154" t="str">
        <f>IF(男子総合一覧!$L$29="","",男子総合一覧!$L$29)</f>
        <v>9:46</v>
      </c>
      <c r="AG17" s="155"/>
      <c r="AH17" s="138"/>
    </row>
    <row r="18" spans="1:34" s="1" customFormat="1" ht="24" customHeight="1" x14ac:dyDescent="0.2">
      <c r="A18" s="167"/>
      <c r="C18" s="136" t="s">
        <v>67</v>
      </c>
      <c r="D18" s="150" t="str">
        <f>IF(男子総合一覧!$O$6="","",男子総合一覧!$O$6)</f>
        <v>林　　喜勇</v>
      </c>
      <c r="E18" s="151"/>
      <c r="F18" s="152">
        <f>VLOOKUP(D18,男子選手一覧!$B$1:$C$120,2,FALSE)</f>
        <v>2</v>
      </c>
      <c r="G18" s="136" t="s">
        <v>67</v>
      </c>
      <c r="H18" s="150" t="str">
        <f>IF(男子総合一覧!$O$9="","",男子総合一覧!$O$9)</f>
        <v>岡本　　啓</v>
      </c>
      <c r="I18" s="151"/>
      <c r="J18" s="152">
        <f>VLOOKUP(H18,男子選手一覧!$B$1:$C$120,2,FALSE)</f>
        <v>3</v>
      </c>
      <c r="K18" s="136" t="s">
        <v>67</v>
      </c>
      <c r="L18" s="150" t="str">
        <f>IF(男子総合一覧!$O$12="","",男子総合一覧!$O$12)</f>
        <v>山﨑　佑真</v>
      </c>
      <c r="M18" s="151"/>
      <c r="N18" s="152">
        <f>VLOOKUP(L18,男子選手一覧!$B$1:$C$120,2,FALSE)</f>
        <v>1</v>
      </c>
      <c r="O18" s="136" t="s">
        <v>67</v>
      </c>
      <c r="P18" s="150" t="str">
        <f>IF(男子総合一覧!$O$15="","",男子総合一覧!$O$15)</f>
        <v>西村　陽太</v>
      </c>
      <c r="Q18" s="151"/>
      <c r="R18" s="152">
        <f>VLOOKUP(P18,男子選手一覧!$B$1:$C$120,2,FALSE)</f>
        <v>2</v>
      </c>
      <c r="S18" s="136" t="s">
        <v>67</v>
      </c>
      <c r="T18" s="150" t="str">
        <f>IF(男子総合一覧!$O$18="","",男子総合一覧!$O$18)</f>
        <v>宮城　悠正</v>
      </c>
      <c r="U18" s="151"/>
      <c r="V18" s="152">
        <f>VLOOKUP(T18,男子選手一覧!$B$1:$C$120,2,FALSE)</f>
        <v>2</v>
      </c>
      <c r="W18" s="136" t="s">
        <v>67</v>
      </c>
      <c r="X18" s="150" t="str">
        <f>IF(男子総合一覧!$O$21="","",男子総合一覧!$O$21)</f>
        <v>滝井　透也</v>
      </c>
      <c r="Y18" s="151"/>
      <c r="Z18" s="152">
        <f>VLOOKUP(X18,男子選手一覧!$B$1:$C$120,2,FALSE)</f>
        <v>1</v>
      </c>
      <c r="AA18" s="136" t="s">
        <v>67</v>
      </c>
      <c r="AB18" s="150" t="str">
        <f>IF(男子総合一覧!$O$24="","",男子総合一覧!$O$24)</f>
        <v>栂尾　優治</v>
      </c>
      <c r="AC18" s="151"/>
      <c r="AD18" s="152">
        <f>VLOOKUP(AB18,男子選手一覧!$B$1:$C$120,2,FALSE)</f>
        <v>1</v>
      </c>
      <c r="AE18" s="136" t="s">
        <v>67</v>
      </c>
      <c r="AF18" s="150" t="str">
        <f>IF(男子総合一覧!$O$27="","",男子総合一覧!$O$27)</f>
        <v>山形　　樹</v>
      </c>
      <c r="AG18" s="151"/>
      <c r="AH18" s="152">
        <f>VLOOKUP(AF18,男子選手一覧!$B$1:$C$120,2,FALSE)</f>
        <v>2</v>
      </c>
    </row>
    <row r="19" spans="1:34" s="1" customFormat="1" ht="24" customHeight="1" x14ac:dyDescent="0.2">
      <c r="A19" s="167"/>
      <c r="C19" s="136"/>
      <c r="D19" s="154" t="str">
        <f>IF(男子総合一覧!$O$8="","",男子総合一覧!$O$8)</f>
        <v>8:27</v>
      </c>
      <c r="E19" s="155"/>
      <c r="F19" s="138"/>
      <c r="G19" s="136"/>
      <c r="H19" s="154" t="str">
        <f>IF(男子総合一覧!$O$11="","",男子総合一覧!$O$11)</f>
        <v>8:18</v>
      </c>
      <c r="I19" s="155"/>
      <c r="J19" s="138"/>
      <c r="K19" s="136"/>
      <c r="L19" s="154" t="str">
        <f>IF(男子総合一覧!$O$14="","",男子総合一覧!$O$14)</f>
        <v>9:17</v>
      </c>
      <c r="M19" s="155"/>
      <c r="N19" s="138"/>
      <c r="O19" s="136"/>
      <c r="P19" s="154" t="str">
        <f>IF(男子総合一覧!$O$17="","",男子総合一覧!$O$17)</f>
        <v>9:19</v>
      </c>
      <c r="Q19" s="155"/>
      <c r="R19" s="138"/>
      <c r="S19" s="136"/>
      <c r="T19" s="154" t="str">
        <f>IF(男子総合一覧!$O$20="","",男子総合一覧!$O$20)</f>
        <v>9:15</v>
      </c>
      <c r="U19" s="155"/>
      <c r="V19" s="138"/>
      <c r="W19" s="136"/>
      <c r="X19" s="154" t="str">
        <f>IF(男子総合一覧!$O$23="","",男子総合一覧!$O$23)</f>
        <v>9:36</v>
      </c>
      <c r="Y19" s="155"/>
      <c r="Z19" s="138"/>
      <c r="AA19" s="136"/>
      <c r="AB19" s="154" t="str">
        <f>IF(男子総合一覧!$O$26="","",男子総合一覧!$O$26)</f>
        <v>9:38</v>
      </c>
      <c r="AC19" s="155"/>
      <c r="AD19" s="138"/>
      <c r="AE19" s="136"/>
      <c r="AF19" s="154" t="str">
        <f>IF(男子総合一覧!$O$29="","",男子総合一覧!$O$29)</f>
        <v>10:18</v>
      </c>
      <c r="AG19" s="155"/>
      <c r="AH19" s="138"/>
    </row>
    <row r="20" spans="1:34" s="1" customFormat="1" ht="24" customHeight="1" x14ac:dyDescent="0.2">
      <c r="A20" s="167"/>
      <c r="C20" s="136" t="s">
        <v>68</v>
      </c>
      <c r="D20" s="150" t="str">
        <f>IF(男子総合一覧!$R$6="","",男子総合一覧!$R$6)</f>
        <v>根来賢太郎</v>
      </c>
      <c r="E20" s="151"/>
      <c r="F20" s="152">
        <f>VLOOKUP(D20,男子選手一覧!$B$1:$C$120,2,FALSE)</f>
        <v>2</v>
      </c>
      <c r="G20" s="136" t="s">
        <v>68</v>
      </c>
      <c r="H20" s="150" t="str">
        <f>IF(男子総合一覧!$R$9="","",男子総合一覧!$R$9)</f>
        <v>植田　翔也</v>
      </c>
      <c r="I20" s="151"/>
      <c r="J20" s="152">
        <f>VLOOKUP(H20,男子選手一覧!$B$1:$C$120,2,FALSE)</f>
        <v>3</v>
      </c>
      <c r="K20" s="136" t="s">
        <v>68</v>
      </c>
      <c r="L20" s="150" t="str">
        <f>IF(男子総合一覧!$R$12="","",男子総合一覧!$R$12)</f>
        <v>片山　温士</v>
      </c>
      <c r="M20" s="151"/>
      <c r="N20" s="152">
        <f>VLOOKUP(L20,男子選手一覧!$B$1:$C$120,2,FALSE)</f>
        <v>1</v>
      </c>
      <c r="O20" s="136" t="s">
        <v>68</v>
      </c>
      <c r="P20" s="150" t="str">
        <f>IF(男子総合一覧!$R$15="","",男子総合一覧!$R$15)</f>
        <v>榎本　幸大</v>
      </c>
      <c r="Q20" s="151"/>
      <c r="R20" s="152">
        <f>VLOOKUP(P20,男子選手一覧!$B$1:$C$120,2,FALSE)</f>
        <v>2</v>
      </c>
      <c r="S20" s="136" t="s">
        <v>68</v>
      </c>
      <c r="T20" s="150" t="str">
        <f>IF(男子総合一覧!$R$18="","",男子総合一覧!$R$18)</f>
        <v>寺田　流聖</v>
      </c>
      <c r="U20" s="151"/>
      <c r="V20" s="152">
        <f>VLOOKUP(T20,男子選手一覧!$B$1:$C$120,2,FALSE)</f>
        <v>2</v>
      </c>
      <c r="W20" s="136" t="s">
        <v>68</v>
      </c>
      <c r="X20" s="150" t="str">
        <f>IF(男子総合一覧!$R$21="","",男子総合一覧!$R$21)</f>
        <v>魚見　武生</v>
      </c>
      <c r="Y20" s="151"/>
      <c r="Z20" s="152">
        <f>VLOOKUP(X20,男子選手一覧!$B$1:$C$120,2,FALSE)</f>
        <v>2</v>
      </c>
      <c r="AA20" s="136" t="s">
        <v>68</v>
      </c>
      <c r="AB20" s="150" t="str">
        <f>IF(男子総合一覧!$R$24="","",男子総合一覧!$R$24)</f>
        <v>仲　　隼杜</v>
      </c>
      <c r="AC20" s="151"/>
      <c r="AD20" s="152">
        <f>VLOOKUP(AB20,男子選手一覧!$B$1:$C$120,2,FALSE)</f>
        <v>1</v>
      </c>
      <c r="AE20" s="136" t="s">
        <v>68</v>
      </c>
      <c r="AF20" s="150" t="str">
        <f>IF(男子総合一覧!$R$27="","",男子総合一覧!$R$27)</f>
        <v>伊藤　　巧</v>
      </c>
      <c r="AG20" s="151"/>
      <c r="AH20" s="152">
        <f>VLOOKUP(AF20,男子選手一覧!$B$1:$C$120,2,FALSE)</f>
        <v>2</v>
      </c>
    </row>
    <row r="21" spans="1:34" s="1" customFormat="1" ht="24" customHeight="1" x14ac:dyDescent="0.2">
      <c r="A21" s="167"/>
      <c r="C21" s="136"/>
      <c r="D21" s="154" t="str">
        <f>IF(男子総合一覧!$R$8="","",男子総合一覧!$R$8)</f>
        <v>8:25</v>
      </c>
      <c r="E21" s="155"/>
      <c r="F21" s="138"/>
      <c r="G21" s="136"/>
      <c r="H21" s="154" t="str">
        <f>IF(男子総合一覧!$R$11="","",男子総合一覧!$R$11)</f>
        <v>8:18</v>
      </c>
      <c r="I21" s="155"/>
      <c r="J21" s="138"/>
      <c r="K21" s="136"/>
      <c r="L21" s="154" t="str">
        <f>IF(男子総合一覧!$R$14="","",男子総合一覧!$R$14)</f>
        <v>9:44</v>
      </c>
      <c r="M21" s="155"/>
      <c r="N21" s="138"/>
      <c r="O21" s="136"/>
      <c r="P21" s="154" t="str">
        <f>IF(男子総合一覧!$R$17="","",男子総合一覧!$R$17)</f>
        <v>10:01</v>
      </c>
      <c r="Q21" s="155"/>
      <c r="R21" s="138"/>
      <c r="S21" s="136"/>
      <c r="T21" s="154" t="str">
        <f>IF(男子総合一覧!$R$20="","",男子総合一覧!$R$20)</f>
        <v>9:37</v>
      </c>
      <c r="U21" s="155"/>
      <c r="V21" s="138"/>
      <c r="W21" s="136"/>
      <c r="X21" s="154" t="str">
        <f>IF(男子総合一覧!$R$23="","",男子総合一覧!$R$23)</f>
        <v>10:18</v>
      </c>
      <c r="Y21" s="155"/>
      <c r="Z21" s="138"/>
      <c r="AA21" s="136"/>
      <c r="AB21" s="154" t="str">
        <f>IF(男子総合一覧!$R$26="","",男子総合一覧!$R$26)</f>
        <v>9:55</v>
      </c>
      <c r="AC21" s="155"/>
      <c r="AD21" s="138"/>
      <c r="AE21" s="136"/>
      <c r="AF21" s="154" t="str">
        <f>IF(男子総合一覧!$R$29="","",男子総合一覧!$R$29)</f>
        <v>9:58</v>
      </c>
      <c r="AG21" s="155"/>
      <c r="AH21" s="138"/>
    </row>
    <row r="22" spans="1:34" s="1" customFormat="1" ht="24" customHeight="1" x14ac:dyDescent="0.2">
      <c r="A22" s="167"/>
      <c r="C22" s="136" t="s">
        <v>69</v>
      </c>
      <c r="D22" s="150" t="str">
        <f>IF(男子総合一覧!$U$6="","",男子総合一覧!$U$6)</f>
        <v>柳　　遥輝</v>
      </c>
      <c r="E22" s="151"/>
      <c r="F22" s="152">
        <f>VLOOKUP(D22,男子選手一覧!$B$1:$C$120,2,FALSE)</f>
        <v>3</v>
      </c>
      <c r="G22" s="169" t="s">
        <v>69</v>
      </c>
      <c r="H22" s="150" t="str">
        <f>IF(男子総合一覧!$U$9="","",男子総合一覧!$U$9)</f>
        <v>栂野　允亜</v>
      </c>
      <c r="I22" s="151"/>
      <c r="J22" s="152">
        <f>VLOOKUP(H22,男子選手一覧!$B$1:$C$120,2,FALSE)</f>
        <v>3</v>
      </c>
      <c r="K22" s="169" t="s">
        <v>69</v>
      </c>
      <c r="L22" s="150" t="str">
        <f>IF(男子総合一覧!$U$12="","",男子総合一覧!$U$12)</f>
        <v>高松　俊輝</v>
      </c>
      <c r="M22" s="151"/>
      <c r="N22" s="152">
        <f>VLOOKUP(L22,男子選手一覧!$B$1:$C$120,2,FALSE)</f>
        <v>2</v>
      </c>
      <c r="O22" s="169" t="s">
        <v>69</v>
      </c>
      <c r="P22" s="150" t="str">
        <f>IF(男子総合一覧!$U$15="","",男子総合一覧!$U$15)</f>
        <v>井畑　好介</v>
      </c>
      <c r="Q22" s="151"/>
      <c r="R22" s="152">
        <f>VLOOKUP(P22,男子選手一覧!$B$1:$C$120,2,FALSE)</f>
        <v>3</v>
      </c>
      <c r="S22" s="169" t="s">
        <v>69</v>
      </c>
      <c r="T22" s="150" t="str">
        <f>IF(男子総合一覧!$U$18="","",男子総合一覧!$U$18)</f>
        <v>尾上　巧悟</v>
      </c>
      <c r="U22" s="151"/>
      <c r="V22" s="152">
        <f>VLOOKUP(T22,男子選手一覧!$B$1:$C$120,2,FALSE)</f>
        <v>1</v>
      </c>
      <c r="W22" s="169" t="s">
        <v>69</v>
      </c>
      <c r="X22" s="150" t="str">
        <f>IF(男子総合一覧!$U$21="","",男子総合一覧!$U$21)</f>
        <v>下村　海斗</v>
      </c>
      <c r="Y22" s="151"/>
      <c r="Z22" s="152">
        <f>VLOOKUP(X22,男子選手一覧!$B$1:$C$120,2,FALSE)</f>
        <v>1</v>
      </c>
      <c r="AA22" s="169" t="s">
        <v>69</v>
      </c>
      <c r="AB22" s="150" t="str">
        <f>IF(男子総合一覧!$U$24="","",男子総合一覧!$U$24)</f>
        <v>田間　大智</v>
      </c>
      <c r="AC22" s="151"/>
      <c r="AD22" s="152">
        <f>VLOOKUP(AB22,男子選手一覧!$B$1:$C$120,2,FALSE)</f>
        <v>2</v>
      </c>
      <c r="AE22" s="169" t="s">
        <v>69</v>
      </c>
      <c r="AF22" s="150" t="str">
        <f>IF(男子総合一覧!$U$27="","",男子総合一覧!$U$27)</f>
        <v>鳥淵　　怜</v>
      </c>
      <c r="AG22" s="151"/>
      <c r="AH22" s="152">
        <f>VLOOKUP(AF22,男子選手一覧!$B$1:$C$120,2,FALSE)</f>
        <v>2</v>
      </c>
    </row>
    <row r="23" spans="1:34" s="1" customFormat="1" ht="24" customHeight="1" x14ac:dyDescent="0.2">
      <c r="A23" s="167"/>
      <c r="C23" s="136"/>
      <c r="D23" s="154" t="str">
        <f>IF(男子総合一覧!$U$8="","",男子総合一覧!$U$8)</f>
        <v>8:50</v>
      </c>
      <c r="E23" s="155"/>
      <c r="F23" s="138"/>
      <c r="G23" s="139"/>
      <c r="H23" s="154" t="str">
        <f>IF(男子総合一覧!$U$11="","",男子総合一覧!$U$11)</f>
        <v>8:35</v>
      </c>
      <c r="I23" s="155"/>
      <c r="J23" s="138"/>
      <c r="K23" s="139"/>
      <c r="L23" s="154" t="str">
        <f>IF(男子総合一覧!$U$14="","",男子総合一覧!$U$14)</f>
        <v>9:40</v>
      </c>
      <c r="M23" s="155"/>
      <c r="N23" s="138"/>
      <c r="O23" s="139"/>
      <c r="P23" s="154" t="str">
        <f>IF(男子総合一覧!$U$17="","",男子総合一覧!$U$17)</f>
        <v>10:45</v>
      </c>
      <c r="Q23" s="155"/>
      <c r="R23" s="138"/>
      <c r="S23" s="139"/>
      <c r="T23" s="154" t="str">
        <f>IF(男子総合一覧!$U$20="","",男子総合一覧!$U$20)</f>
        <v>10:07</v>
      </c>
      <c r="U23" s="155"/>
      <c r="V23" s="138"/>
      <c r="W23" s="139"/>
      <c r="X23" s="154" t="str">
        <f>IF(男子総合一覧!$U$23="","",男子総合一覧!$U$23)</f>
        <v>9:26</v>
      </c>
      <c r="Y23" s="155"/>
      <c r="Z23" s="138"/>
      <c r="AA23" s="139"/>
      <c r="AB23" s="154" t="str">
        <f>IF(男子総合一覧!$U$26="","",男子総合一覧!$U$26)</f>
        <v>9:59</v>
      </c>
      <c r="AC23" s="155"/>
      <c r="AD23" s="138"/>
      <c r="AE23" s="139"/>
      <c r="AF23" s="154" t="str">
        <f>IF(男子総合一覧!$U$29="","",男子総合一覧!$U$29)</f>
        <v>9:41</v>
      </c>
      <c r="AG23" s="155"/>
      <c r="AH23" s="138"/>
    </row>
    <row r="24" spans="1:34" s="1" customFormat="1" ht="24" customHeight="1" x14ac:dyDescent="0.2">
      <c r="A24" s="167"/>
      <c r="C24" s="136" t="s">
        <v>70</v>
      </c>
      <c r="D24" s="150" t="str">
        <f>IF(男子総合一覧!$X$6="","",男子総合一覧!$X$6)</f>
        <v>前田　直輝</v>
      </c>
      <c r="E24" s="151"/>
      <c r="F24" s="152">
        <f>VLOOKUP(D24,男子選手一覧!$B$1:$C$120,2,FALSE)</f>
        <v>3</v>
      </c>
      <c r="G24" s="136" t="s">
        <v>70</v>
      </c>
      <c r="H24" s="150" t="str">
        <f>IF(男子総合一覧!$X$9="","",男子総合一覧!$X$9)</f>
        <v>並松　征志</v>
      </c>
      <c r="I24" s="151"/>
      <c r="J24" s="152">
        <f>VLOOKUP(H24,男子選手一覧!$B$1:$C$120,2,FALSE)</f>
        <v>3</v>
      </c>
      <c r="K24" s="136" t="s">
        <v>70</v>
      </c>
      <c r="L24" s="150" t="str">
        <f>IF(男子総合一覧!$X$12="","",男子総合一覧!$X$12)</f>
        <v>山田　晟生</v>
      </c>
      <c r="M24" s="151"/>
      <c r="N24" s="152">
        <f>VLOOKUP(L24,男子選手一覧!$B$1:$C$120,2,FALSE)</f>
        <v>2</v>
      </c>
      <c r="O24" s="136" t="s">
        <v>70</v>
      </c>
      <c r="P24" s="150" t="str">
        <f>IF(男子総合一覧!$X$15="","",男子総合一覧!$X$15)</f>
        <v>西端　玲二</v>
      </c>
      <c r="Q24" s="151"/>
      <c r="R24" s="152">
        <f>VLOOKUP(P24,男子選手一覧!$B$1:$C$120,2,FALSE)</f>
        <v>3</v>
      </c>
      <c r="S24" s="136" t="s">
        <v>70</v>
      </c>
      <c r="T24" s="150" t="str">
        <f>IF(男子総合一覧!$X$18="","",男子総合一覧!$X$18)</f>
        <v>木村　天広</v>
      </c>
      <c r="U24" s="151"/>
      <c r="V24" s="152">
        <f>VLOOKUP(T24,男子選手一覧!$B$1:$C$120,2,FALSE)</f>
        <v>1</v>
      </c>
      <c r="W24" s="136" t="s">
        <v>70</v>
      </c>
      <c r="X24" s="150" t="str">
        <f>IF(男子総合一覧!$X$21="","",男子総合一覧!$X$21)</f>
        <v>長廣　泰世</v>
      </c>
      <c r="Y24" s="151"/>
      <c r="Z24" s="152">
        <f>VLOOKUP(X24,男子選手一覧!$B$1:$C$120,2,FALSE)</f>
        <v>2</v>
      </c>
      <c r="AA24" s="136" t="s">
        <v>70</v>
      </c>
      <c r="AB24" s="150" t="str">
        <f>IF(男子総合一覧!$X$24="","",男子総合一覧!$X$24)</f>
        <v>安樂　壽法</v>
      </c>
      <c r="AC24" s="151"/>
      <c r="AD24" s="152">
        <f>VLOOKUP(AB24,男子選手一覧!$B$1:$C$120,2,FALSE)</f>
        <v>3</v>
      </c>
      <c r="AE24" s="136" t="s">
        <v>70</v>
      </c>
      <c r="AF24" s="150" t="str">
        <f>IF(男子総合一覧!$X$27="","",男子総合一覧!$X$27)</f>
        <v>湊　　海斗</v>
      </c>
      <c r="AG24" s="151"/>
      <c r="AH24" s="152">
        <f>VLOOKUP(AF24,男子選手一覧!$B$1:$C$120,2,FALSE)</f>
        <v>3</v>
      </c>
    </row>
    <row r="25" spans="1:34" s="1" customFormat="1" ht="24" customHeight="1" thickBot="1" x14ac:dyDescent="0.25">
      <c r="A25" s="168"/>
      <c r="C25" s="137"/>
      <c r="D25" s="140" t="str">
        <f>IF(男子総合一覧!$X$8="","",男子総合一覧!$X$8)</f>
        <v>8:39</v>
      </c>
      <c r="E25" s="141"/>
      <c r="F25" s="153"/>
      <c r="G25" s="137"/>
      <c r="H25" s="140" t="str">
        <f>IF(男子総合一覧!$X$11="","",男子総合一覧!$X$11)</f>
        <v>8:48</v>
      </c>
      <c r="I25" s="141"/>
      <c r="J25" s="153"/>
      <c r="K25" s="137"/>
      <c r="L25" s="140" t="str">
        <f>IF(男子総合一覧!$X$14="","",男子総合一覧!$X$14)</f>
        <v>9:48</v>
      </c>
      <c r="M25" s="141"/>
      <c r="N25" s="153"/>
      <c r="O25" s="137"/>
      <c r="P25" s="140" t="str">
        <f>IF(男子総合一覧!$X$17="","",男子総合一覧!$X$17)</f>
        <v>10:04</v>
      </c>
      <c r="Q25" s="141"/>
      <c r="R25" s="153"/>
      <c r="S25" s="137"/>
      <c r="T25" s="140" t="str">
        <f>IF(男子総合一覧!$X$20="","",男子総合一覧!$X$20)</f>
        <v>10:18</v>
      </c>
      <c r="U25" s="141"/>
      <c r="V25" s="153"/>
      <c r="W25" s="137"/>
      <c r="X25" s="140" t="str">
        <f>IF(男子総合一覧!$X$23="","",男子総合一覧!$X$23)</f>
        <v>9:41</v>
      </c>
      <c r="Y25" s="141"/>
      <c r="Z25" s="153"/>
      <c r="AA25" s="137"/>
      <c r="AB25" s="140" t="str">
        <f>IF(男子総合一覧!$X$26="","",男子総合一覧!$X$26)</f>
        <v>10:00</v>
      </c>
      <c r="AC25" s="141"/>
      <c r="AD25" s="153"/>
      <c r="AE25" s="137"/>
      <c r="AF25" s="140" t="str">
        <f>IF(男子総合一覧!$X$29="","",男子総合一覧!$X$29)</f>
        <v>10:00</v>
      </c>
      <c r="AG25" s="141"/>
      <c r="AH25" s="153"/>
    </row>
    <row r="26" spans="1:34" s="1" customFormat="1" ht="11.25" customHeight="1" thickBot="1" x14ac:dyDescent="0.25"/>
    <row r="27" spans="1:34" s="1" customFormat="1" ht="24" customHeight="1" x14ac:dyDescent="0.2">
      <c r="A27" s="142" t="s">
        <v>61</v>
      </c>
      <c r="C27" s="145" t="s">
        <v>230</v>
      </c>
      <c r="D27" s="146"/>
      <c r="E27" s="146"/>
      <c r="F27" s="147"/>
      <c r="G27" s="145" t="s">
        <v>231</v>
      </c>
      <c r="H27" s="146"/>
      <c r="I27" s="146"/>
      <c r="J27" s="147"/>
      <c r="K27" s="145" t="s">
        <v>232</v>
      </c>
      <c r="L27" s="146"/>
      <c r="M27" s="146"/>
      <c r="N27" s="147"/>
      <c r="O27" s="145" t="s">
        <v>233</v>
      </c>
      <c r="P27" s="146"/>
      <c r="Q27" s="146"/>
      <c r="R27" s="147"/>
      <c r="S27" s="145" t="s">
        <v>234</v>
      </c>
      <c r="T27" s="146"/>
      <c r="U27" s="146"/>
      <c r="V27" s="147"/>
      <c r="W27" s="145" t="s">
        <v>235</v>
      </c>
      <c r="X27" s="146"/>
      <c r="Y27" s="146"/>
      <c r="Z27" s="147"/>
    </row>
    <row r="28" spans="1:34" s="1" customFormat="1" ht="24" customHeight="1" x14ac:dyDescent="0.2">
      <c r="A28" s="143"/>
      <c r="C28" s="2"/>
      <c r="D28" s="3" t="s">
        <v>58</v>
      </c>
      <c r="E28" s="148"/>
      <c r="F28" s="149"/>
      <c r="G28" s="2"/>
      <c r="H28" s="3" t="s">
        <v>58</v>
      </c>
      <c r="I28" s="148"/>
      <c r="J28" s="149"/>
      <c r="K28" s="2"/>
      <c r="L28" s="3" t="s">
        <v>58</v>
      </c>
      <c r="M28" s="148"/>
      <c r="N28" s="149"/>
      <c r="O28" s="2"/>
      <c r="P28" s="3" t="s">
        <v>58</v>
      </c>
      <c r="Q28" s="148"/>
      <c r="R28" s="149"/>
      <c r="S28" s="2"/>
      <c r="T28" s="3" t="s">
        <v>58</v>
      </c>
      <c r="U28" s="148"/>
      <c r="V28" s="149"/>
      <c r="W28" s="2"/>
      <c r="X28" s="3" t="s">
        <v>58</v>
      </c>
      <c r="Y28" s="148"/>
      <c r="Z28" s="149"/>
    </row>
    <row r="29" spans="1:34" s="1" customFormat="1" ht="24" customHeight="1" x14ac:dyDescent="0.2">
      <c r="A29" s="143"/>
      <c r="C29" s="139" t="s">
        <v>62</v>
      </c>
      <c r="D29" s="5" t="str">
        <f>IF(男子区間別!$E5="","",男子区間別!$E5)</f>
        <v>田端　咲人</v>
      </c>
      <c r="E29" s="179" t="str">
        <f>IF(男子区間別!$I5="","",男子区間別!$I5)</f>
        <v>9:39</v>
      </c>
      <c r="F29" s="159"/>
      <c r="G29" s="180" t="s">
        <v>62</v>
      </c>
      <c r="H29" s="181" t="str">
        <f>IF(男子区間別!$E34="","",男子区間別!$E34)</f>
        <v>田中　照人</v>
      </c>
      <c r="I29" s="179" t="str">
        <f>IF(男子区間別!$I34="","",男子区間別!$I34)</f>
        <v>8:11</v>
      </c>
      <c r="J29" s="159"/>
      <c r="K29" s="180" t="s">
        <v>62</v>
      </c>
      <c r="L29" s="181" t="str">
        <f>IF(男子区間別!$E63="","",男子区間別!$E63)</f>
        <v>岡本　　啓</v>
      </c>
      <c r="M29" s="179" t="str">
        <f>IF(男子区間別!$I63="","",男子区間別!$I63)</f>
        <v>8:18</v>
      </c>
      <c r="N29" s="159"/>
      <c r="O29" s="180" t="s">
        <v>62</v>
      </c>
      <c r="P29" s="181" t="str">
        <f>IF(男子区間別!$E92="","",男子区間別!$E92)</f>
        <v>植田　翔也</v>
      </c>
      <c r="Q29" s="179" t="str">
        <f>IF(男子区間別!$I92="","",男子区間別!$I92)</f>
        <v>8:18</v>
      </c>
      <c r="R29" s="159"/>
      <c r="S29" s="180" t="s">
        <v>62</v>
      </c>
      <c r="T29" s="181" t="str">
        <f>IF(男子区間別!$E121="","",男子区間別!$E121)</f>
        <v>栂野　允亜</v>
      </c>
      <c r="U29" s="179" t="str">
        <f>IF(男子区間別!$I121="","",男子区間別!$I121)</f>
        <v>8:35</v>
      </c>
      <c r="V29" s="159"/>
      <c r="W29" s="180" t="s">
        <v>62</v>
      </c>
      <c r="X29" s="181" t="str">
        <f>IF(男子区間別!$E150="","",男子区間別!$E150)</f>
        <v>前田　直輝</v>
      </c>
      <c r="Y29" s="179" t="str">
        <f>IF(男子区間別!$I150="","",男子区間別!$I150)</f>
        <v>8:39</v>
      </c>
      <c r="Z29" s="159"/>
    </row>
    <row r="30" spans="1:34" s="1" customFormat="1" ht="24" customHeight="1" x14ac:dyDescent="0.2">
      <c r="A30" s="143"/>
      <c r="C30" s="136"/>
      <c r="D30" s="9" t="str">
        <f>IF(男子区間別!$G5="","",男子区間別!$G5)</f>
        <v>荒川Ａ</v>
      </c>
      <c r="E30" s="154" t="str">
        <f>IF(男子区間別!J5="","","☆")</f>
        <v/>
      </c>
      <c r="F30" s="182"/>
      <c r="G30" s="139"/>
      <c r="H30" s="183" t="str">
        <f>IF(男子区間別!$G34="","",男子区間別!$G34)</f>
        <v>岩出二Ａ</v>
      </c>
      <c r="I30" s="154" t="str">
        <f>IF(男子区間別!J34="","","☆")</f>
        <v>☆</v>
      </c>
      <c r="J30" s="182"/>
      <c r="K30" s="139"/>
      <c r="L30" s="183" t="str">
        <f>IF(男子区間別!$G63="","",男子区間別!$G63)</f>
        <v>粉河Ａ</v>
      </c>
      <c r="M30" s="154" t="str">
        <f>IF(男子区間別!J63="","","☆")</f>
        <v>☆</v>
      </c>
      <c r="N30" s="182"/>
      <c r="O30" s="139"/>
      <c r="P30" s="183" t="str">
        <f>IF(男子区間別!$G92="","",男子区間別!$G92)</f>
        <v>粉河Ａ</v>
      </c>
      <c r="Q30" s="154" t="str">
        <f>IF(男子区間別!$J92="","","☆")</f>
        <v>☆</v>
      </c>
      <c r="R30" s="182"/>
      <c r="S30" s="139"/>
      <c r="T30" s="183" t="str">
        <f>IF(男子区間別!$G121="","",男子区間別!$G121)</f>
        <v>粉河Ａ</v>
      </c>
      <c r="U30" s="154" t="str">
        <f>IF(男子区間別!$J121="","","☆")</f>
        <v>☆</v>
      </c>
      <c r="V30" s="182"/>
      <c r="W30" s="139"/>
      <c r="X30" s="183" t="str">
        <f>IF(男子区間別!$G150="","",男子区間別!$G150)</f>
        <v>岩出二Ａ</v>
      </c>
      <c r="Y30" s="154" t="str">
        <f>IF(男子区間別!$J150="","","☆")</f>
        <v>☆</v>
      </c>
      <c r="Z30" s="182"/>
    </row>
    <row r="31" spans="1:34" s="1" customFormat="1" ht="24" customHeight="1" x14ac:dyDescent="0.2">
      <c r="A31" s="143"/>
      <c r="C31" s="136" t="s">
        <v>63</v>
      </c>
      <c r="D31" s="6" t="str">
        <f>IF(男子区間別!$E6="","",男子区間別!$E6)</f>
        <v>津村　旺汰</v>
      </c>
      <c r="E31" s="184" t="str">
        <f>IF(男子区間別!$I6="","",男子区間別!$I6)</f>
        <v>9:59</v>
      </c>
      <c r="F31" s="152"/>
      <c r="G31" s="169" t="s">
        <v>63</v>
      </c>
      <c r="H31" s="6" t="str">
        <f>IF(男子区間別!$E35="","",男子区間別!$E35)</f>
        <v>山中　翔太</v>
      </c>
      <c r="I31" s="184" t="str">
        <f>IF(男子区間別!$I35="","",男子区間別!$I35)</f>
        <v>8:21</v>
      </c>
      <c r="J31" s="152"/>
      <c r="K31" s="169" t="s">
        <v>63</v>
      </c>
      <c r="L31" s="6" t="str">
        <f>IF(男子区間別!$E64="","",男子区間別!$E64)</f>
        <v>林　　喜勇</v>
      </c>
      <c r="M31" s="184" t="str">
        <f>IF(男子区間別!$I64="","",男子区間別!$I64)</f>
        <v>8:27</v>
      </c>
      <c r="N31" s="152"/>
      <c r="O31" s="169" t="s">
        <v>63</v>
      </c>
      <c r="P31" s="6" t="str">
        <f>IF(男子区間別!$E93="","",男子区間別!$E93)</f>
        <v>根来賢太郎</v>
      </c>
      <c r="Q31" s="184" t="str">
        <f>IF(男子区間別!$I93="","",男子区間別!$I93)</f>
        <v>8:25</v>
      </c>
      <c r="R31" s="152"/>
      <c r="S31" s="169" t="s">
        <v>63</v>
      </c>
      <c r="T31" s="6" t="str">
        <f>IF(男子区間別!$E122="","",男子区間別!$E122)</f>
        <v>柳　　遥輝</v>
      </c>
      <c r="U31" s="184" t="str">
        <f>IF(男子区間別!$I122="","",男子区間別!$I122)</f>
        <v>8:50</v>
      </c>
      <c r="V31" s="152"/>
      <c r="W31" s="169" t="s">
        <v>63</v>
      </c>
      <c r="X31" s="6" t="str">
        <f>IF(男子区間別!$E151="","",男子区間別!$E151)</f>
        <v>並松　征志</v>
      </c>
      <c r="Y31" s="184" t="str">
        <f>IF(男子区間別!$I151="","",男子区間別!$I151)</f>
        <v>8:48</v>
      </c>
      <c r="Z31" s="152"/>
    </row>
    <row r="32" spans="1:34" s="1" customFormat="1" ht="24" customHeight="1" x14ac:dyDescent="0.2">
      <c r="A32" s="143"/>
      <c r="C32" s="136"/>
      <c r="D32" s="9" t="str">
        <f>IF(男子区間別!$G6="","",男子区間別!$G6)</f>
        <v>貴志川Ａ</v>
      </c>
      <c r="E32" s="154" t="str">
        <f>IF(男子区間別!J6="","","☆")</f>
        <v/>
      </c>
      <c r="F32" s="182"/>
      <c r="G32" s="139"/>
      <c r="H32" s="183" t="str">
        <f>IF(男子区間別!$G35="","",男子区間別!$G35)</f>
        <v>粉河Ａ</v>
      </c>
      <c r="I32" s="154" t="str">
        <f>IF(男子区間別!$J35="","","☆")</f>
        <v/>
      </c>
      <c r="J32" s="182"/>
      <c r="K32" s="139"/>
      <c r="L32" s="183" t="str">
        <f>IF(男子区間別!$G64="","",男子区間別!$G64)</f>
        <v>岩出二Ａ</v>
      </c>
      <c r="M32" s="154" t="str">
        <f>IF(男子区間別!$J64="","","☆")</f>
        <v/>
      </c>
      <c r="N32" s="182"/>
      <c r="O32" s="139"/>
      <c r="P32" s="183" t="str">
        <f>IF(男子区間別!$G93="","",男子区間別!$G93)</f>
        <v>岩出二Ａ</v>
      </c>
      <c r="Q32" s="154" t="str">
        <f>IF(男子区間別!$J93="","","☆")</f>
        <v>☆</v>
      </c>
      <c r="R32" s="182"/>
      <c r="S32" s="139"/>
      <c r="T32" s="183" t="str">
        <f>IF(男子区間別!$G122="","",男子区間別!$G122)</f>
        <v>岩出二Ａ</v>
      </c>
      <c r="U32" s="154" t="str">
        <f>IF(男子区間別!$J122="","","☆")</f>
        <v/>
      </c>
      <c r="V32" s="182"/>
      <c r="W32" s="139"/>
      <c r="X32" s="183" t="str">
        <f>IF(男子区間別!$G151="","",男子区間別!$G151)</f>
        <v>粉河Ａ</v>
      </c>
      <c r="Y32" s="154" t="str">
        <f>IF(男子区間別!$J151="","","☆")</f>
        <v>☆</v>
      </c>
      <c r="Z32" s="182"/>
    </row>
    <row r="33" spans="1:34" s="1" customFormat="1" ht="24" customHeight="1" x14ac:dyDescent="0.2">
      <c r="A33" s="143"/>
      <c r="C33" s="136" t="s">
        <v>64</v>
      </c>
      <c r="D33" s="6" t="str">
        <f>IF(男子区間別!$E7="","",男子区間別!$E7)</f>
        <v>田中　陽人</v>
      </c>
      <c r="E33" s="184" t="str">
        <f>IF(男子区間別!$I7="","",男子区間別!$I7)</f>
        <v>9:59</v>
      </c>
      <c r="F33" s="152"/>
      <c r="G33" s="169" t="s">
        <v>64</v>
      </c>
      <c r="H33" s="6" t="str">
        <f>IF(男子区間別!$E36="","",男子区間別!$E36)</f>
        <v>須田　祐斗</v>
      </c>
      <c r="I33" s="184" t="str">
        <f>IF(男子区間別!$I36="","",男子区間別!$I36)</f>
        <v>8:23</v>
      </c>
      <c r="J33" s="152"/>
      <c r="K33" s="169" t="s">
        <v>64</v>
      </c>
      <c r="L33" s="6" t="str">
        <f>IF(男子区間別!$E65="","",男子区間別!$E65)</f>
        <v>宮城　悠正</v>
      </c>
      <c r="M33" s="184" t="str">
        <f>IF(男子区間別!$I65="","",男子区間別!$I65)</f>
        <v>9:15</v>
      </c>
      <c r="N33" s="152"/>
      <c r="O33" s="169" t="s">
        <v>64</v>
      </c>
      <c r="P33" s="6" t="str">
        <f>IF(男子区間別!$E94="","",男子区間別!$E94)</f>
        <v>寺田　流聖</v>
      </c>
      <c r="Q33" s="184" t="str">
        <f>IF(男子区間別!$I94="","",男子区間別!$I94)</f>
        <v>9:37</v>
      </c>
      <c r="R33" s="152"/>
      <c r="S33" s="169" t="s">
        <v>64</v>
      </c>
      <c r="T33" s="6" t="str">
        <f>IF(男子区間別!$E123="","",男子区間別!$E123)</f>
        <v>下村　海斗</v>
      </c>
      <c r="U33" s="184" t="str">
        <f>IF(男子区間別!$I123="","",男子区間別!$I123)</f>
        <v>9:26</v>
      </c>
      <c r="V33" s="152"/>
      <c r="W33" s="169" t="s">
        <v>64</v>
      </c>
      <c r="X33" s="6" t="str">
        <f>IF(男子区間別!$E152="","",男子区間別!$E152)</f>
        <v>東岡　弘樹</v>
      </c>
      <c r="Y33" s="184" t="str">
        <f>IF(男子区間別!$I152="","",男子区間別!$I152)</f>
        <v>9:33</v>
      </c>
      <c r="Z33" s="152"/>
      <c r="AB33" s="16"/>
      <c r="AC33" s="27"/>
      <c r="AF33" s="16" t="s">
        <v>129</v>
      </c>
      <c r="AG33" s="27" t="s">
        <v>255</v>
      </c>
    </row>
    <row r="34" spans="1:34" s="1" customFormat="1" ht="24" customHeight="1" thickBot="1" x14ac:dyDescent="0.25">
      <c r="A34" s="144"/>
      <c r="C34" s="137"/>
      <c r="D34" s="7" t="str">
        <f>IF(男子区間別!$G7="","",男子区間別!$G7)</f>
        <v>岩出二Ａ</v>
      </c>
      <c r="E34" s="185" t="str">
        <f>IF(男子区間別!J7="","","☆")</f>
        <v/>
      </c>
      <c r="F34" s="153"/>
      <c r="G34" s="186"/>
      <c r="H34" s="7" t="str">
        <f>IF(男子区間別!$G36="","",男子区間別!$G36)</f>
        <v>貴志川Ａ</v>
      </c>
      <c r="I34" s="185" t="str">
        <f>IF(男子区間別!$J36="","","☆")</f>
        <v/>
      </c>
      <c r="J34" s="153"/>
      <c r="K34" s="186"/>
      <c r="L34" s="7" t="str">
        <f>IF(男子区間別!$G65="","",男子区間別!$G65)</f>
        <v>粉河Ｂ</v>
      </c>
      <c r="M34" s="185" t="str">
        <f>IF(男子区間別!$J65="","","☆")</f>
        <v/>
      </c>
      <c r="N34" s="153"/>
      <c r="O34" s="186"/>
      <c r="P34" s="7" t="str">
        <f>IF(男子区間別!$G94="","",男子区間別!$G94)</f>
        <v>粉河Ｂ</v>
      </c>
      <c r="Q34" s="185" t="str">
        <f>IF(男子区間別!$J94="","","☆")</f>
        <v/>
      </c>
      <c r="R34" s="153"/>
      <c r="S34" s="186"/>
      <c r="T34" s="7" t="str">
        <f>IF(男子区間別!$G123="","",男子区間別!$G123)</f>
        <v>岩出Ａ</v>
      </c>
      <c r="U34" s="185" t="str">
        <f>IF(男子区間別!$J123="","","☆")</f>
        <v/>
      </c>
      <c r="V34" s="153"/>
      <c r="W34" s="186"/>
      <c r="X34" s="7" t="str">
        <f>IF(男子区間別!$G152="","",男子区間別!$G152)</f>
        <v>那賀Ａ</v>
      </c>
      <c r="Y34" s="185" t="str">
        <f>IF(男子区間別!$J152="","","☆")</f>
        <v/>
      </c>
      <c r="Z34" s="153"/>
      <c r="AB34" s="16"/>
      <c r="AC34" s="27"/>
      <c r="AF34" s="16" t="s">
        <v>130</v>
      </c>
      <c r="AG34" s="27" t="s">
        <v>256</v>
      </c>
    </row>
    <row r="36" spans="1:34" ht="24" customHeight="1" x14ac:dyDescent="0.2">
      <c r="A36" t="str">
        <f>大会情報!$B$3&amp;"　"&amp;大会情報!$C$3&amp;"大会の部"</f>
        <v>女子　第30回大会の部</v>
      </c>
    </row>
    <row r="37" spans="1:34" ht="7.5" customHeight="1" thickBot="1" x14ac:dyDescent="0.25"/>
    <row r="38" spans="1:34" s="1" customFormat="1" ht="24" customHeight="1" x14ac:dyDescent="0.2">
      <c r="A38" s="166" t="s">
        <v>60</v>
      </c>
      <c r="C38" s="160" t="s">
        <v>71</v>
      </c>
      <c r="D38" s="161"/>
      <c r="E38" s="162"/>
      <c r="F38" s="163"/>
      <c r="G38" s="160" t="s">
        <v>72</v>
      </c>
      <c r="H38" s="161"/>
      <c r="I38" s="162"/>
      <c r="J38" s="163"/>
      <c r="K38" s="160" t="s">
        <v>73</v>
      </c>
      <c r="L38" s="161"/>
      <c r="M38" s="162"/>
      <c r="N38" s="163"/>
      <c r="O38" s="160" t="s">
        <v>74</v>
      </c>
      <c r="P38" s="161"/>
      <c r="Q38" s="162"/>
      <c r="R38" s="163"/>
      <c r="S38" s="160" t="s">
        <v>75</v>
      </c>
      <c r="T38" s="161"/>
      <c r="U38" s="162"/>
      <c r="V38" s="163"/>
      <c r="W38" s="160" t="s">
        <v>76</v>
      </c>
      <c r="X38" s="161"/>
      <c r="Y38" s="162"/>
      <c r="Z38" s="163"/>
      <c r="AA38" s="160" t="s">
        <v>77</v>
      </c>
      <c r="AB38" s="161"/>
      <c r="AC38" s="162"/>
      <c r="AD38" s="163"/>
      <c r="AE38" s="160" t="s">
        <v>78</v>
      </c>
      <c r="AF38" s="161"/>
      <c r="AG38" s="162"/>
      <c r="AH38" s="163"/>
    </row>
    <row r="39" spans="1:34" s="1" customFormat="1" ht="24" customHeight="1" x14ac:dyDescent="0.2">
      <c r="A39" s="167"/>
      <c r="C39" s="133" t="str">
        <f>女子総合一覧!F7</f>
        <v>粉河Ａ</v>
      </c>
      <c r="D39" s="134"/>
      <c r="E39" s="134"/>
      <c r="F39" s="135"/>
      <c r="G39" s="133" t="str">
        <f>女子総合一覧!F10</f>
        <v>岩出Ａ</v>
      </c>
      <c r="H39" s="134"/>
      <c r="I39" s="134"/>
      <c r="J39" s="135"/>
      <c r="K39" s="133" t="str">
        <f>女子総合一覧!F13</f>
        <v>貴志川Ａ</v>
      </c>
      <c r="L39" s="134"/>
      <c r="M39" s="134"/>
      <c r="N39" s="135"/>
      <c r="O39" s="133" t="str">
        <f>女子総合一覧!F16</f>
        <v>粉河Ｂ</v>
      </c>
      <c r="P39" s="134"/>
      <c r="Q39" s="134"/>
      <c r="R39" s="135"/>
      <c r="S39" s="133" t="str">
        <f>女子総合一覧!F19</f>
        <v>岩出Ｂ</v>
      </c>
      <c r="T39" s="134"/>
      <c r="U39" s="134"/>
      <c r="V39" s="135"/>
      <c r="W39" s="133" t="str">
        <f>女子総合一覧!F22</f>
        <v>岩出Ｃ</v>
      </c>
      <c r="X39" s="134"/>
      <c r="Y39" s="134"/>
      <c r="Z39" s="135"/>
      <c r="AA39" s="133" t="str">
        <f>女子総合一覧!F25</f>
        <v>貴志川Ｂ</v>
      </c>
      <c r="AB39" s="134"/>
      <c r="AC39" s="134"/>
      <c r="AD39" s="135"/>
      <c r="AE39" s="133" t="str">
        <f>女子総合一覧!F28</f>
        <v>岩出Ｄ</v>
      </c>
      <c r="AF39" s="134"/>
      <c r="AG39" s="134"/>
      <c r="AH39" s="135"/>
    </row>
    <row r="40" spans="1:34" s="1" customFormat="1" ht="24" customHeight="1" x14ac:dyDescent="0.2">
      <c r="A40" s="167"/>
      <c r="C40" s="133" t="str">
        <f>女子総合一覧!X7&amp;女子総合一覧!Y7</f>
        <v>49:30◎</v>
      </c>
      <c r="D40" s="176"/>
      <c r="E40" s="176"/>
      <c r="F40" s="177"/>
      <c r="G40" s="133" t="str">
        <f>女子総合一覧!X10&amp;女子総合一覧!Y10</f>
        <v>51:02◎</v>
      </c>
      <c r="H40" s="176"/>
      <c r="I40" s="176"/>
      <c r="J40" s="177"/>
      <c r="K40" s="133" t="str">
        <f>女子総合一覧!X13&amp;女子総合一覧!Y13</f>
        <v>52:58</v>
      </c>
      <c r="L40" s="176"/>
      <c r="M40" s="176"/>
      <c r="N40" s="177"/>
      <c r="O40" s="133" t="str">
        <f>女子総合一覧!X16&amp;女子総合一覧!Y16</f>
        <v>53:08</v>
      </c>
      <c r="P40" s="176"/>
      <c r="Q40" s="176"/>
      <c r="R40" s="177"/>
      <c r="S40" s="133" t="str">
        <f>女子総合一覧!X19&amp;女子総合一覧!Y19</f>
        <v>53:37</v>
      </c>
      <c r="T40" s="176"/>
      <c r="U40" s="176"/>
      <c r="V40" s="177"/>
      <c r="W40" s="133" t="str">
        <f>女子総合一覧!X22&amp;女子総合一覧!Y22</f>
        <v>55:30</v>
      </c>
      <c r="X40" s="176"/>
      <c r="Y40" s="176"/>
      <c r="Z40" s="177"/>
      <c r="AA40" s="133" t="str">
        <f>女子総合一覧!X25&amp;女子総合一覧!Y25</f>
        <v>56:39</v>
      </c>
      <c r="AB40" s="176"/>
      <c r="AC40" s="176"/>
      <c r="AD40" s="177"/>
      <c r="AE40" s="133" t="str">
        <f>女子総合一覧!X28&amp;女子総合一覧!Y28</f>
        <v>57:16</v>
      </c>
      <c r="AF40" s="176"/>
      <c r="AG40" s="176"/>
      <c r="AH40" s="177"/>
    </row>
    <row r="41" spans="1:34" s="1" customFormat="1" ht="24" customHeight="1" x14ac:dyDescent="0.2">
      <c r="A41" s="167"/>
      <c r="C41" s="2"/>
      <c r="D41" s="164" t="s">
        <v>58</v>
      </c>
      <c r="E41" s="165"/>
      <c r="F41" s="4" t="s">
        <v>59</v>
      </c>
      <c r="G41" s="2"/>
      <c r="H41" s="164" t="s">
        <v>58</v>
      </c>
      <c r="I41" s="165"/>
      <c r="J41" s="4" t="s">
        <v>59</v>
      </c>
      <c r="K41" s="2"/>
      <c r="L41" s="164" t="s">
        <v>58</v>
      </c>
      <c r="M41" s="165"/>
      <c r="N41" s="4" t="s">
        <v>59</v>
      </c>
      <c r="O41" s="2"/>
      <c r="P41" s="164" t="s">
        <v>58</v>
      </c>
      <c r="Q41" s="165"/>
      <c r="R41" s="4" t="s">
        <v>59</v>
      </c>
      <c r="S41" s="2"/>
      <c r="T41" s="164" t="s">
        <v>58</v>
      </c>
      <c r="U41" s="165"/>
      <c r="V41" s="4" t="s">
        <v>59</v>
      </c>
      <c r="W41" s="2"/>
      <c r="X41" s="164" t="s">
        <v>58</v>
      </c>
      <c r="Y41" s="165"/>
      <c r="Z41" s="4" t="s">
        <v>59</v>
      </c>
      <c r="AA41" s="2"/>
      <c r="AB41" s="164" t="s">
        <v>58</v>
      </c>
      <c r="AC41" s="165"/>
      <c r="AD41" s="4" t="s">
        <v>59</v>
      </c>
      <c r="AE41" s="2"/>
      <c r="AF41" s="164" t="s">
        <v>58</v>
      </c>
      <c r="AG41" s="165"/>
      <c r="AH41" s="4" t="s">
        <v>59</v>
      </c>
    </row>
    <row r="42" spans="1:34" s="1" customFormat="1" ht="24" customHeight="1" x14ac:dyDescent="0.2">
      <c r="A42" s="167"/>
      <c r="C42" s="156" t="s">
        <v>65</v>
      </c>
      <c r="D42" s="157" t="str">
        <f>IF(女子総合一覧!$I$6="","",女子総合一覧!$I$6)</f>
        <v>槇谷　　桜</v>
      </c>
      <c r="E42" s="158"/>
      <c r="F42" s="159">
        <f>VLOOKUP(D42,女子選手一覧!$B$1:$C$80,2,FALSE)</f>
        <v>3</v>
      </c>
      <c r="G42" s="156" t="s">
        <v>65</v>
      </c>
      <c r="H42" s="157" t="str">
        <f>IF(女子総合一覧!$I$9="","",女子総合一覧!$I$9)</f>
        <v>池本さくら子</v>
      </c>
      <c r="I42" s="158"/>
      <c r="J42" s="159">
        <f>VLOOKUP(H42,女子選手一覧!$B$1:$C$80,2,FALSE)</f>
        <v>2</v>
      </c>
      <c r="K42" s="156" t="s">
        <v>65</v>
      </c>
      <c r="L42" s="157" t="str">
        <f>IF(女子総合一覧!$I$12="","",女子総合一覧!$I$12)</f>
        <v>松野　風香</v>
      </c>
      <c r="M42" s="158"/>
      <c r="N42" s="159">
        <f>VLOOKUP(L42,女子選手一覧!$B$1:$C$80,2,FALSE)</f>
        <v>2</v>
      </c>
      <c r="O42" s="156" t="s">
        <v>65</v>
      </c>
      <c r="P42" s="157" t="str">
        <f>IF(女子総合一覧!$I$15="","",女子総合一覧!$I$15)</f>
        <v>松山　美桜</v>
      </c>
      <c r="Q42" s="158"/>
      <c r="R42" s="159">
        <f>VLOOKUP(P42,女子選手一覧!$B$1:$C$80,2,FALSE)</f>
        <v>1</v>
      </c>
      <c r="S42" s="156" t="s">
        <v>65</v>
      </c>
      <c r="T42" s="157" t="str">
        <f>IF(女子総合一覧!$I$18="","",女子総合一覧!$I$18)</f>
        <v>大友さくら</v>
      </c>
      <c r="U42" s="158"/>
      <c r="V42" s="159">
        <f>VLOOKUP(T42,女子選手一覧!$B$1:$C$80,2,FALSE)</f>
        <v>1</v>
      </c>
      <c r="W42" s="156" t="s">
        <v>65</v>
      </c>
      <c r="X42" s="157" t="str">
        <f>IF(女子総合一覧!$I$21="","",女子総合一覧!$I$21)</f>
        <v>南　　真琴</v>
      </c>
      <c r="Y42" s="158"/>
      <c r="Z42" s="159">
        <f>VLOOKUP(X42,女子選手一覧!$B$1:$C$80,2,FALSE)</f>
        <v>1</v>
      </c>
      <c r="AA42" s="156" t="s">
        <v>65</v>
      </c>
      <c r="AB42" s="157" t="str">
        <f>IF(女子総合一覧!$I$24="","",女子総合一覧!$I$24)</f>
        <v>塚田湖々音</v>
      </c>
      <c r="AC42" s="158"/>
      <c r="AD42" s="159">
        <f>VLOOKUP(AB42,女子選手一覧!$B$1:$C$80,2,FALSE)</f>
        <v>2</v>
      </c>
      <c r="AE42" s="156" t="s">
        <v>65</v>
      </c>
      <c r="AF42" s="157" t="str">
        <f>IF(女子総合一覧!$I$27="","",女子総合一覧!$I$27)</f>
        <v>山本　葵衣</v>
      </c>
      <c r="AG42" s="158"/>
      <c r="AH42" s="159">
        <f>VLOOKUP(AF42,女子選手一覧!$B$1:$C$80,2,FALSE)</f>
        <v>2</v>
      </c>
    </row>
    <row r="43" spans="1:34" s="1" customFormat="1" ht="24" customHeight="1" x14ac:dyDescent="0.2">
      <c r="A43" s="167"/>
      <c r="C43" s="136"/>
      <c r="D43" s="154" t="str">
        <f>IF(女子総合一覧!$I$8="","",女子総合一覧!$I$8)</f>
        <v>11:20</v>
      </c>
      <c r="E43" s="155"/>
      <c r="F43" s="138"/>
      <c r="G43" s="136"/>
      <c r="H43" s="154" t="str">
        <f>IF(女子総合一覧!$I$11="","",女子総合一覧!$I$11)</f>
        <v>10:59</v>
      </c>
      <c r="I43" s="155"/>
      <c r="J43" s="138"/>
      <c r="K43" s="136"/>
      <c r="L43" s="154" t="str">
        <f>IF(女子総合一覧!$I$14="","",女子総合一覧!$I$14)</f>
        <v>11:28</v>
      </c>
      <c r="M43" s="155"/>
      <c r="N43" s="138"/>
      <c r="O43" s="136"/>
      <c r="P43" s="154" t="str">
        <f>IF(女子総合一覧!$I$17="","",女子総合一覧!$I$17)</f>
        <v>11:50</v>
      </c>
      <c r="Q43" s="155"/>
      <c r="R43" s="138"/>
      <c r="S43" s="136"/>
      <c r="T43" s="154" t="str">
        <f>IF(女子総合一覧!$I$20="","",女子総合一覧!$I$20)</f>
        <v>11:41</v>
      </c>
      <c r="U43" s="155"/>
      <c r="V43" s="138"/>
      <c r="W43" s="136"/>
      <c r="X43" s="154" t="str">
        <f>IF(女子総合一覧!$I$23="","",女子総合一覧!$I$23)</f>
        <v>12:35</v>
      </c>
      <c r="Y43" s="155"/>
      <c r="Z43" s="138"/>
      <c r="AA43" s="136"/>
      <c r="AB43" s="154" t="str">
        <f>IF(女子総合一覧!$I$26="","",女子総合一覧!$I$26)</f>
        <v>12:32</v>
      </c>
      <c r="AC43" s="155"/>
      <c r="AD43" s="138"/>
      <c r="AE43" s="136"/>
      <c r="AF43" s="154" t="str">
        <f>IF(女子総合一覧!$I$29="","",女子総合一覧!$I$29)</f>
        <v>12:24</v>
      </c>
      <c r="AG43" s="155"/>
      <c r="AH43" s="138"/>
    </row>
    <row r="44" spans="1:34" s="1" customFormat="1" ht="24" customHeight="1" x14ac:dyDescent="0.2">
      <c r="A44" s="167"/>
      <c r="C44" s="136" t="s">
        <v>66</v>
      </c>
      <c r="D44" s="150" t="str">
        <f>IF(女子総合一覧!$L$6="","",女子総合一覧!$L$6)</f>
        <v>湯浅　未来</v>
      </c>
      <c r="E44" s="151"/>
      <c r="F44" s="152">
        <f>VLOOKUP(D44,女子選手一覧!$B$1:$C$80,2,FALSE)</f>
        <v>1</v>
      </c>
      <c r="G44" s="136" t="s">
        <v>66</v>
      </c>
      <c r="H44" s="150" t="str">
        <f>IF(女子総合一覧!$L$9="","",女子総合一覧!$L$9)</f>
        <v>朝野　花音</v>
      </c>
      <c r="I44" s="151"/>
      <c r="J44" s="152">
        <f>VLOOKUP(H44,女子選手一覧!$B$1:$C$80,2,FALSE)</f>
        <v>1</v>
      </c>
      <c r="K44" s="136" t="s">
        <v>66</v>
      </c>
      <c r="L44" s="150" t="str">
        <f>IF(女子総合一覧!$L$12="","",女子総合一覧!$L$12)</f>
        <v>植野　愛菜</v>
      </c>
      <c r="M44" s="151"/>
      <c r="N44" s="152">
        <f>VLOOKUP(L44,女子選手一覧!$B$1:$C$80,2,FALSE)</f>
        <v>1</v>
      </c>
      <c r="O44" s="136" t="s">
        <v>66</v>
      </c>
      <c r="P44" s="150" t="str">
        <f>IF(女子総合一覧!$L$15="","",女子総合一覧!$L$15)</f>
        <v>田中優芽花</v>
      </c>
      <c r="Q44" s="151"/>
      <c r="R44" s="152">
        <f>VLOOKUP(P44,女子選手一覧!$B$1:$C$80,2,FALSE)</f>
        <v>2</v>
      </c>
      <c r="S44" s="136" t="s">
        <v>66</v>
      </c>
      <c r="T44" s="150" t="str">
        <f>IF(女子総合一覧!$L$18="","",女子総合一覧!$L$18)</f>
        <v>東　　美羽</v>
      </c>
      <c r="U44" s="151"/>
      <c r="V44" s="152">
        <f>VLOOKUP(T44,女子選手一覧!$B$1:$C$80,2,FALSE)</f>
        <v>2</v>
      </c>
      <c r="W44" s="136" t="s">
        <v>66</v>
      </c>
      <c r="X44" s="150" t="str">
        <f>IF(女子総合一覧!$L$21="","",女子総合一覧!$L$21)</f>
        <v>三谷　瑠里</v>
      </c>
      <c r="Y44" s="151"/>
      <c r="Z44" s="152">
        <f>VLOOKUP(X44,女子選手一覧!$B$1:$C$80,2,FALSE)</f>
        <v>1</v>
      </c>
      <c r="AA44" s="136" t="s">
        <v>66</v>
      </c>
      <c r="AB44" s="150" t="str">
        <f>IF(女子総合一覧!$L$24="","",女子総合一覧!$L$24)</f>
        <v>川澄　七彩</v>
      </c>
      <c r="AC44" s="151"/>
      <c r="AD44" s="152">
        <f>VLOOKUP(AB44,女子選手一覧!$B$1:$C$80,2,FALSE)</f>
        <v>1</v>
      </c>
      <c r="AE44" s="136" t="s">
        <v>66</v>
      </c>
      <c r="AF44" s="150" t="str">
        <f>IF(女子総合一覧!$L$27="","",女子総合一覧!$L$27)</f>
        <v>田中　　碧</v>
      </c>
      <c r="AG44" s="151"/>
      <c r="AH44" s="152">
        <f>VLOOKUP(AF44,女子選手一覧!$B$1:$C$80,2,FALSE)</f>
        <v>2</v>
      </c>
    </row>
    <row r="45" spans="1:34" s="1" customFormat="1" ht="24" customHeight="1" x14ac:dyDescent="0.2">
      <c r="A45" s="167"/>
      <c r="C45" s="136"/>
      <c r="D45" s="154" t="str">
        <f>IF(女子総合一覧!$L$8="","",女子総合一覧!$L$8)</f>
        <v>9:07</v>
      </c>
      <c r="E45" s="155"/>
      <c r="F45" s="138"/>
      <c r="G45" s="136"/>
      <c r="H45" s="154" t="str">
        <f>IF(女子総合一覧!$L$11="","",女子総合一覧!$L$11)</f>
        <v>9:48</v>
      </c>
      <c r="I45" s="155"/>
      <c r="J45" s="138"/>
      <c r="K45" s="136"/>
      <c r="L45" s="154" t="str">
        <f>IF(女子総合一覧!$L$14="","",女子総合一覧!$L$14)</f>
        <v>10:08</v>
      </c>
      <c r="M45" s="155"/>
      <c r="N45" s="138"/>
      <c r="O45" s="136"/>
      <c r="P45" s="154" t="str">
        <f>IF(女子総合一覧!$L$17="","",女子総合一覧!$L$17)</f>
        <v>10:14</v>
      </c>
      <c r="Q45" s="155"/>
      <c r="R45" s="138"/>
      <c r="S45" s="136"/>
      <c r="T45" s="154" t="str">
        <f>IF(女子総合一覧!$L$20="","",女子総合一覧!$L$20)</f>
        <v>10:26</v>
      </c>
      <c r="U45" s="155"/>
      <c r="V45" s="138"/>
      <c r="W45" s="136"/>
      <c r="X45" s="154" t="str">
        <f>IF(女子総合一覧!$L$23="","",女子総合一覧!$L$23)</f>
        <v>10:13</v>
      </c>
      <c r="Y45" s="155"/>
      <c r="Z45" s="138"/>
      <c r="AA45" s="136"/>
      <c r="AB45" s="154" t="str">
        <f>IF(女子総合一覧!$L$26="","",女子総合一覧!$L$26)</f>
        <v>10:32</v>
      </c>
      <c r="AC45" s="155"/>
      <c r="AD45" s="138"/>
      <c r="AE45" s="136"/>
      <c r="AF45" s="154" t="str">
        <f>IF(女子総合一覧!$L$29="","",女子総合一覧!$L$29)</f>
        <v>11:00</v>
      </c>
      <c r="AG45" s="155"/>
      <c r="AH45" s="138"/>
    </row>
    <row r="46" spans="1:34" s="1" customFormat="1" ht="24" customHeight="1" x14ac:dyDescent="0.2">
      <c r="A46" s="167"/>
      <c r="C46" s="136" t="s">
        <v>67</v>
      </c>
      <c r="D46" s="150" t="str">
        <f>IF(女子総合一覧!$O$6="","",女子総合一覧!$O$6)</f>
        <v>安藤　朱音</v>
      </c>
      <c r="E46" s="151"/>
      <c r="F46" s="152">
        <f>VLOOKUP(D46,女子選手一覧!$B$1:$C$80,2,FALSE)</f>
        <v>1</v>
      </c>
      <c r="G46" s="136" t="s">
        <v>67</v>
      </c>
      <c r="H46" s="150" t="str">
        <f>IF(女子総合一覧!$O$9="","",女子総合一覧!$O$9)</f>
        <v>岩尾　華倫</v>
      </c>
      <c r="I46" s="151"/>
      <c r="J46" s="152">
        <f>VLOOKUP(H46,女子選手一覧!$B$1:$C$80,2,FALSE)</f>
        <v>3</v>
      </c>
      <c r="K46" s="136" t="s">
        <v>67</v>
      </c>
      <c r="L46" s="150" t="str">
        <f>IF(女子総合一覧!$O$12="","",女子総合一覧!$O$12)</f>
        <v>山内　桃花</v>
      </c>
      <c r="M46" s="151"/>
      <c r="N46" s="152">
        <f>VLOOKUP(L46,女子選手一覧!$B$1:$C$80,2,FALSE)</f>
        <v>1</v>
      </c>
      <c r="O46" s="136" t="s">
        <v>67</v>
      </c>
      <c r="P46" s="150" t="str">
        <f>IF(女子総合一覧!$O$15="","",女子総合一覧!$O$15)</f>
        <v>渡邉　弥由</v>
      </c>
      <c r="Q46" s="151"/>
      <c r="R46" s="152">
        <f>VLOOKUP(P46,女子選手一覧!$B$1:$C$80,2,FALSE)</f>
        <v>1</v>
      </c>
      <c r="S46" s="136" t="s">
        <v>67</v>
      </c>
      <c r="T46" s="150" t="str">
        <f>IF(女子総合一覧!$O$18="","",女子総合一覧!$O$18)</f>
        <v>太田　愛菜</v>
      </c>
      <c r="U46" s="151"/>
      <c r="V46" s="152">
        <f>VLOOKUP(T46,女子選手一覧!$B$1:$C$80,2,FALSE)</f>
        <v>1</v>
      </c>
      <c r="W46" s="136" t="s">
        <v>67</v>
      </c>
      <c r="X46" s="150" t="str">
        <f>IF(女子総合一覧!$O$21="","",女子総合一覧!$O$21)</f>
        <v>東出　優菜</v>
      </c>
      <c r="Y46" s="151"/>
      <c r="Z46" s="152">
        <f>VLOOKUP(X46,女子選手一覧!$B$1:$C$80,2,FALSE)</f>
        <v>1</v>
      </c>
      <c r="AA46" s="136" t="s">
        <v>67</v>
      </c>
      <c r="AB46" s="150" t="str">
        <f>IF(女子総合一覧!$O$24="","",女子総合一覧!$O$24)</f>
        <v>奥野　優音</v>
      </c>
      <c r="AC46" s="151"/>
      <c r="AD46" s="152">
        <f>VLOOKUP(AB46,女子選手一覧!$B$1:$C$80,2,FALSE)</f>
        <v>1</v>
      </c>
      <c r="AE46" s="136" t="s">
        <v>67</v>
      </c>
      <c r="AF46" s="150" t="str">
        <f>IF(女子総合一覧!$O$27="","",女子総合一覧!$O$27)</f>
        <v>佐野　生弥</v>
      </c>
      <c r="AG46" s="151"/>
      <c r="AH46" s="152">
        <f>VLOOKUP(AF46,女子選手一覧!$B$1:$C$80,2,FALSE)</f>
        <v>1</v>
      </c>
    </row>
    <row r="47" spans="1:34" s="1" customFormat="1" ht="24" customHeight="1" x14ac:dyDescent="0.2">
      <c r="A47" s="167"/>
      <c r="C47" s="136"/>
      <c r="D47" s="154" t="str">
        <f>IF(女子総合一覧!$O$8="","",女子総合一覧!$O$8)</f>
        <v>9:51</v>
      </c>
      <c r="E47" s="155"/>
      <c r="F47" s="138"/>
      <c r="G47" s="136"/>
      <c r="H47" s="154" t="str">
        <f>IF(女子総合一覧!$O$11="","",女子総合一覧!$O$11)</f>
        <v>10:05</v>
      </c>
      <c r="I47" s="155"/>
      <c r="J47" s="138"/>
      <c r="K47" s="136"/>
      <c r="L47" s="154" t="str">
        <f>IF(女子総合一覧!$O$14="","",女子総合一覧!$O$14)</f>
        <v>10:15</v>
      </c>
      <c r="M47" s="155"/>
      <c r="N47" s="138"/>
      <c r="O47" s="136"/>
      <c r="P47" s="154" t="str">
        <f>IF(女子総合一覧!$O$17="","",女子総合一覧!$O$17)</f>
        <v>10:13</v>
      </c>
      <c r="Q47" s="155"/>
      <c r="R47" s="138"/>
      <c r="S47" s="136"/>
      <c r="T47" s="154" t="str">
        <f>IF(女子総合一覧!$O$20="","",女子総合一覧!$O$20)</f>
        <v>10:30</v>
      </c>
      <c r="U47" s="155"/>
      <c r="V47" s="138"/>
      <c r="W47" s="136"/>
      <c r="X47" s="154" t="str">
        <f>IF(女子総合一覧!$O$23="","",女子総合一覧!$O$23)</f>
        <v>10:46</v>
      </c>
      <c r="Y47" s="155"/>
      <c r="Z47" s="138"/>
      <c r="AA47" s="136"/>
      <c r="AB47" s="154" t="str">
        <f>IF(女子総合一覧!$O$26="","",女子総合一覧!$O$26)</f>
        <v>11:01</v>
      </c>
      <c r="AC47" s="155"/>
      <c r="AD47" s="138"/>
      <c r="AE47" s="136"/>
      <c r="AF47" s="154" t="str">
        <f>IF(女子総合一覧!$O$29="","",女子総合一覧!$O$29)</f>
        <v>11:38</v>
      </c>
      <c r="AG47" s="155"/>
      <c r="AH47" s="138"/>
    </row>
    <row r="48" spans="1:34" s="1" customFormat="1" ht="24" customHeight="1" x14ac:dyDescent="0.2">
      <c r="A48" s="167"/>
      <c r="C48" s="136" t="s">
        <v>68</v>
      </c>
      <c r="D48" s="150" t="str">
        <f>IF(女子総合一覧!$R$6="","",女子総合一覧!$R$6)</f>
        <v>山中　賀恵</v>
      </c>
      <c r="E48" s="151"/>
      <c r="F48" s="152">
        <f>VLOOKUP(D48,女子選手一覧!$B$1:$C$80,2,FALSE)</f>
        <v>1</v>
      </c>
      <c r="G48" s="136" t="s">
        <v>68</v>
      </c>
      <c r="H48" s="150" t="str">
        <f>IF(女子総合一覧!$R$9="","",女子総合一覧!$R$9)</f>
        <v>寺本　紋苗</v>
      </c>
      <c r="I48" s="151"/>
      <c r="J48" s="152">
        <f>VLOOKUP(H48,女子選手一覧!$B$1:$C$80,2,FALSE)</f>
        <v>3</v>
      </c>
      <c r="K48" s="136" t="s">
        <v>68</v>
      </c>
      <c r="L48" s="150" t="str">
        <f>IF(女子総合一覧!$R$12="","",女子総合一覧!$R$12)</f>
        <v>松本　美咲</v>
      </c>
      <c r="M48" s="151"/>
      <c r="N48" s="152">
        <f>VLOOKUP(L48,女子選手一覧!$B$1:$C$80,2,FALSE)</f>
        <v>2</v>
      </c>
      <c r="O48" s="136" t="s">
        <v>68</v>
      </c>
      <c r="P48" s="150" t="str">
        <f>IF(女子総合一覧!$R$15="","",女子総合一覧!$R$15)</f>
        <v>東谷　香奈</v>
      </c>
      <c r="Q48" s="151"/>
      <c r="R48" s="152">
        <f>VLOOKUP(P48,女子選手一覧!$B$1:$C$80,2,FALSE)</f>
        <v>2</v>
      </c>
      <c r="S48" s="136" t="s">
        <v>68</v>
      </c>
      <c r="T48" s="150" t="str">
        <f>IF(女子総合一覧!$R$18="","",女子総合一覧!$R$18)</f>
        <v>辻　　聖菜</v>
      </c>
      <c r="U48" s="151"/>
      <c r="V48" s="152">
        <f>VLOOKUP(T48,女子選手一覧!$B$1:$C$80,2,FALSE)</f>
        <v>1</v>
      </c>
      <c r="W48" s="136" t="s">
        <v>68</v>
      </c>
      <c r="X48" s="150" t="str">
        <f>IF(女子総合一覧!$R$21="","",女子総合一覧!$R$21)</f>
        <v>浦上　路望</v>
      </c>
      <c r="Y48" s="151"/>
      <c r="Z48" s="152">
        <f>VLOOKUP(X48,女子選手一覧!$B$1:$C$80,2,FALSE)</f>
        <v>1</v>
      </c>
      <c r="AA48" s="136" t="s">
        <v>68</v>
      </c>
      <c r="AB48" s="150" t="str">
        <f>IF(女子総合一覧!$R$24="","",女子総合一覧!$R$24)</f>
        <v>山田　瑞月</v>
      </c>
      <c r="AC48" s="151"/>
      <c r="AD48" s="152">
        <f>VLOOKUP(AB48,女子選手一覧!$B$1:$C$80,2,FALSE)</f>
        <v>1</v>
      </c>
      <c r="AE48" s="136" t="s">
        <v>68</v>
      </c>
      <c r="AF48" s="150" t="str">
        <f>IF(女子総合一覧!$R$27="","",女子総合一覧!$R$27)</f>
        <v>井上　夏実</v>
      </c>
      <c r="AG48" s="151"/>
      <c r="AH48" s="152">
        <f>VLOOKUP(AF48,女子選手一覧!$B$1:$C$80,2,FALSE)</f>
        <v>1</v>
      </c>
    </row>
    <row r="49" spans="1:34" s="1" customFormat="1" ht="24" customHeight="1" x14ac:dyDescent="0.2">
      <c r="A49" s="167"/>
      <c r="C49" s="136"/>
      <c r="D49" s="154" t="str">
        <f>IF(女子総合一覧!$R$8="","",女子総合一覧!$R$8)</f>
        <v>9:40</v>
      </c>
      <c r="E49" s="155"/>
      <c r="F49" s="138"/>
      <c r="G49" s="136"/>
      <c r="H49" s="154" t="str">
        <f>IF(女子総合一覧!$R$11="","",女子総合一覧!$R$11)</f>
        <v>10:19</v>
      </c>
      <c r="I49" s="155"/>
      <c r="J49" s="138"/>
      <c r="K49" s="136"/>
      <c r="L49" s="154" t="str">
        <f>IF(女子総合一覧!$R$14="","",女子総合一覧!$R$14)</f>
        <v>10:31</v>
      </c>
      <c r="M49" s="155"/>
      <c r="N49" s="138"/>
      <c r="O49" s="136"/>
      <c r="P49" s="154" t="str">
        <f>IF(女子総合一覧!$R$17="","",女子総合一覧!$R$17)</f>
        <v>10:39</v>
      </c>
      <c r="Q49" s="155"/>
      <c r="R49" s="138"/>
      <c r="S49" s="136"/>
      <c r="T49" s="154" t="str">
        <f>IF(女子総合一覧!$R$20="","",女子総合一覧!$R$20)</f>
        <v>10:35</v>
      </c>
      <c r="U49" s="155"/>
      <c r="V49" s="138"/>
      <c r="W49" s="136"/>
      <c r="X49" s="154" t="str">
        <f>IF(女子総合一覧!$R$23="","",女子総合一覧!$R$23)</f>
        <v>10:59</v>
      </c>
      <c r="Y49" s="155"/>
      <c r="Z49" s="138"/>
      <c r="AA49" s="136"/>
      <c r="AB49" s="154" t="str">
        <f>IF(女子総合一覧!$R$26="","",女子総合一覧!$R$26)</f>
        <v>11:26</v>
      </c>
      <c r="AC49" s="155"/>
      <c r="AD49" s="138"/>
      <c r="AE49" s="136"/>
      <c r="AF49" s="154" t="str">
        <f>IF(女子総合一覧!$R$29="","",女子総合一覧!$R$29)</f>
        <v>10:53</v>
      </c>
      <c r="AG49" s="155"/>
      <c r="AH49" s="138"/>
    </row>
    <row r="50" spans="1:34" s="1" customFormat="1" ht="24" customHeight="1" x14ac:dyDescent="0.2">
      <c r="A50" s="167"/>
      <c r="C50" s="136" t="s">
        <v>69</v>
      </c>
      <c r="D50" s="150" t="str">
        <f>IF(女子総合一覧!$U$6="","",女子総合一覧!$U$6)</f>
        <v>和氣　紫花</v>
      </c>
      <c r="E50" s="151"/>
      <c r="F50" s="152">
        <f>VLOOKUP(D50,女子選手一覧!$B$1:$C$80,2,FALSE)</f>
        <v>2</v>
      </c>
      <c r="G50" s="136" t="s">
        <v>69</v>
      </c>
      <c r="H50" s="150" t="str">
        <f>IF(女子総合一覧!$U$9="","",女子総合一覧!$U$9)</f>
        <v>寺浦　幸夏</v>
      </c>
      <c r="I50" s="151"/>
      <c r="J50" s="152">
        <f>VLOOKUP(H50,女子選手一覧!$B$1:$C$80,2,FALSE)</f>
        <v>2</v>
      </c>
      <c r="K50" s="136" t="s">
        <v>69</v>
      </c>
      <c r="L50" s="150" t="str">
        <f>IF(女子総合一覧!$U$12="","",女子総合一覧!$U$12)</f>
        <v>南村　夢叶</v>
      </c>
      <c r="M50" s="151"/>
      <c r="N50" s="152">
        <f>VLOOKUP(L50,女子選手一覧!$B$1:$C$80,2,FALSE)</f>
        <v>2</v>
      </c>
      <c r="O50" s="136" t="s">
        <v>69</v>
      </c>
      <c r="P50" s="150" t="str">
        <f>IF(女子総合一覧!$U$15="","",女子総合一覧!$U$15)</f>
        <v>廣橋　尚依</v>
      </c>
      <c r="Q50" s="151"/>
      <c r="R50" s="152">
        <f>VLOOKUP(P50,女子選手一覧!$B$1:$C$80,2,FALSE)</f>
        <v>2</v>
      </c>
      <c r="S50" s="136" t="s">
        <v>69</v>
      </c>
      <c r="T50" s="150" t="str">
        <f>IF(女子総合一覧!$U$18="","",女子総合一覧!$U$18)</f>
        <v>玉置　真琴</v>
      </c>
      <c r="U50" s="151"/>
      <c r="V50" s="152">
        <f>VLOOKUP(T50,女子選手一覧!$B$1:$C$80,2,FALSE)</f>
        <v>1</v>
      </c>
      <c r="W50" s="136" t="s">
        <v>69</v>
      </c>
      <c r="X50" s="150" t="str">
        <f>IF(女子総合一覧!$U$21="","",女子総合一覧!$U$21)</f>
        <v>木村栞菜美</v>
      </c>
      <c r="Y50" s="151"/>
      <c r="Z50" s="152">
        <f>VLOOKUP(X50,女子選手一覧!$B$1:$C$80,2,FALSE)</f>
        <v>2</v>
      </c>
      <c r="AA50" s="136" t="s">
        <v>69</v>
      </c>
      <c r="AB50" s="150" t="str">
        <f>IF(女子総合一覧!$U$24="","",女子総合一覧!$U$24)</f>
        <v>前久保真衣</v>
      </c>
      <c r="AC50" s="151"/>
      <c r="AD50" s="152">
        <f>VLOOKUP(AB50,女子選手一覧!$B$1:$C$80,2,FALSE)</f>
        <v>1</v>
      </c>
      <c r="AE50" s="136" t="s">
        <v>69</v>
      </c>
      <c r="AF50" s="150" t="str">
        <f>IF(女子総合一覧!$U$27="","",女子総合一覧!$U$27)</f>
        <v>宮本　栞里</v>
      </c>
      <c r="AG50" s="151"/>
      <c r="AH50" s="152">
        <f>VLOOKUP(AF50,女子選手一覧!$B$1:$C$80,2,FALSE)</f>
        <v>2</v>
      </c>
    </row>
    <row r="51" spans="1:34" s="1" customFormat="1" ht="24" customHeight="1" thickBot="1" x14ac:dyDescent="0.25">
      <c r="A51" s="168"/>
      <c r="C51" s="137"/>
      <c r="D51" s="140" t="str">
        <f>IF(女子総合一覧!$U$8="","",女子総合一覧!$U$8)</f>
        <v>9:32</v>
      </c>
      <c r="E51" s="141"/>
      <c r="F51" s="153"/>
      <c r="G51" s="137"/>
      <c r="H51" s="140" t="str">
        <f>IF(女子総合一覧!$U$11="","",女子総合一覧!$U$11)</f>
        <v>9:51</v>
      </c>
      <c r="I51" s="141"/>
      <c r="J51" s="153"/>
      <c r="K51" s="137"/>
      <c r="L51" s="140" t="str">
        <f>IF(女子総合一覧!$U$14="","",女子総合一覧!$U$14)</f>
        <v>10:36</v>
      </c>
      <c r="M51" s="141"/>
      <c r="N51" s="153"/>
      <c r="O51" s="137"/>
      <c r="P51" s="140" t="str">
        <f>IF(女子総合一覧!$U$17="","",女子総合一覧!$U$17)</f>
        <v>10:12</v>
      </c>
      <c r="Q51" s="141"/>
      <c r="R51" s="153"/>
      <c r="S51" s="137"/>
      <c r="T51" s="140" t="str">
        <f>IF(女子総合一覧!$U$20="","",女子総合一覧!$U$20)</f>
        <v>10:25</v>
      </c>
      <c r="U51" s="141"/>
      <c r="V51" s="153"/>
      <c r="W51" s="137"/>
      <c r="X51" s="140" t="str">
        <f>IF(女子総合一覧!$U$23="","",女子総合一覧!$U$23)</f>
        <v>10:57</v>
      </c>
      <c r="Y51" s="141"/>
      <c r="Z51" s="153"/>
      <c r="AA51" s="137"/>
      <c r="AB51" s="140" t="str">
        <f>IF(女子総合一覧!$U$26="","",女子総合一覧!$U$26)</f>
        <v>11:08</v>
      </c>
      <c r="AC51" s="141"/>
      <c r="AD51" s="153"/>
      <c r="AE51" s="137"/>
      <c r="AF51" s="140" t="str">
        <f>IF(女子総合一覧!$U$29="","",女子総合一覧!$U$29)</f>
        <v>11:21</v>
      </c>
      <c r="AG51" s="141"/>
      <c r="AH51" s="153"/>
    </row>
    <row r="52" spans="1:34" s="1" customFormat="1" ht="11.25" customHeight="1" thickBot="1" x14ac:dyDescent="0.25"/>
    <row r="53" spans="1:34" s="1" customFormat="1" ht="24" customHeight="1" x14ac:dyDescent="0.2">
      <c r="A53" s="142" t="s">
        <v>61</v>
      </c>
      <c r="C53" s="145" t="s">
        <v>236</v>
      </c>
      <c r="D53" s="146"/>
      <c r="E53" s="146"/>
      <c r="F53" s="147"/>
      <c r="G53" s="145" t="s">
        <v>231</v>
      </c>
      <c r="H53" s="146"/>
      <c r="I53" s="146"/>
      <c r="J53" s="147"/>
      <c r="K53" s="145" t="s">
        <v>232</v>
      </c>
      <c r="L53" s="146"/>
      <c r="M53" s="146"/>
      <c r="N53" s="147"/>
      <c r="O53" s="145" t="s">
        <v>233</v>
      </c>
      <c r="P53" s="146"/>
      <c r="Q53" s="146"/>
      <c r="R53" s="147"/>
      <c r="S53" s="145" t="s">
        <v>234</v>
      </c>
      <c r="T53" s="146"/>
      <c r="U53" s="146"/>
      <c r="V53" s="147"/>
    </row>
    <row r="54" spans="1:34" s="1" customFormat="1" ht="24" customHeight="1" x14ac:dyDescent="0.2">
      <c r="A54" s="143"/>
      <c r="C54" s="2"/>
      <c r="D54" s="3" t="s">
        <v>58</v>
      </c>
      <c r="E54" s="148"/>
      <c r="F54" s="149"/>
      <c r="G54" s="2"/>
      <c r="H54" s="3" t="s">
        <v>58</v>
      </c>
      <c r="I54" s="148"/>
      <c r="J54" s="149"/>
      <c r="K54" s="2"/>
      <c r="L54" s="3" t="s">
        <v>58</v>
      </c>
      <c r="M54" s="148"/>
      <c r="N54" s="149"/>
      <c r="O54" s="2"/>
      <c r="P54" s="3" t="s">
        <v>58</v>
      </c>
      <c r="Q54" s="148"/>
      <c r="R54" s="149"/>
      <c r="S54" s="2"/>
      <c r="T54" s="3" t="s">
        <v>58</v>
      </c>
      <c r="U54" s="148"/>
      <c r="V54" s="149"/>
    </row>
    <row r="55" spans="1:34" s="1" customFormat="1" ht="24" customHeight="1" x14ac:dyDescent="0.2">
      <c r="A55" s="143"/>
      <c r="C55" s="139" t="s">
        <v>62</v>
      </c>
      <c r="D55" s="181" t="str">
        <f>IF(女子区間別!$E5="","",女子区間別!$E5)</f>
        <v>池本さくら子</v>
      </c>
      <c r="E55" s="179" t="str">
        <f>IF(女子区間別!$I5="","",女子区間別!$I5)</f>
        <v>10:59</v>
      </c>
      <c r="F55" s="159"/>
      <c r="G55" s="180" t="s">
        <v>62</v>
      </c>
      <c r="H55" s="181" t="str">
        <f>IF(女子区間別!$E34="","",女子区間別!$E34)</f>
        <v>湯浅　未来</v>
      </c>
      <c r="I55" s="179" t="str">
        <f>IF(女子区間別!$I34="","",女子区間別!$I34)</f>
        <v>9:07</v>
      </c>
      <c r="J55" s="159"/>
      <c r="K55" s="180" t="s">
        <v>62</v>
      </c>
      <c r="L55" s="181" t="str">
        <f>IF(女子区間別!$E63="","",女子区間別!$E63)</f>
        <v>安藤　朱音</v>
      </c>
      <c r="M55" s="179" t="str">
        <f>IF(女子区間別!$I63="","",女子区間別!$I63)</f>
        <v>9:51</v>
      </c>
      <c r="N55" s="159"/>
      <c r="O55" s="180" t="s">
        <v>62</v>
      </c>
      <c r="P55" s="181" t="str">
        <f>IF(女子区間別!$E92="","",女子区間別!$E92)</f>
        <v>山中　賀恵</v>
      </c>
      <c r="Q55" s="179" t="str">
        <f>IF(女子区間別!$I92="","",女子区間別!$I92)</f>
        <v>9:40</v>
      </c>
      <c r="R55" s="159"/>
      <c r="S55" s="180" t="s">
        <v>62</v>
      </c>
      <c r="T55" s="181" t="str">
        <f>IF(女子区間別!$E121="","",女子区間別!$E121)</f>
        <v>和氣　紫花</v>
      </c>
      <c r="U55" s="179" t="str">
        <f>IF(女子区間別!$I121="","",女子区間別!$I121)</f>
        <v>9:32</v>
      </c>
      <c r="V55" s="159"/>
    </row>
    <row r="56" spans="1:34" s="1" customFormat="1" ht="24" customHeight="1" x14ac:dyDescent="0.2">
      <c r="A56" s="143"/>
      <c r="C56" s="136"/>
      <c r="D56" s="183" t="str">
        <f>IF(女子区間別!$G5="","",女子区間別!$G5)</f>
        <v>岩出Ａ</v>
      </c>
      <c r="E56" s="154" t="str">
        <f>IF(女子区間別!$J5="","","☆")</f>
        <v/>
      </c>
      <c r="F56" s="182"/>
      <c r="G56" s="139"/>
      <c r="H56" s="183" t="str">
        <f>IF(女子区間別!$G34="","",女子区間別!$G34)</f>
        <v>粉河Ａ</v>
      </c>
      <c r="I56" s="154" t="str">
        <f>IF(女子区間別!$J34="","","☆")</f>
        <v>☆</v>
      </c>
      <c r="J56" s="182"/>
      <c r="K56" s="139"/>
      <c r="L56" s="183" t="str">
        <f>IF(女子区間別!$G63="","",女子区間別!$G63)</f>
        <v>粉河Ａ</v>
      </c>
      <c r="M56" s="154" t="str">
        <f>IF(女子区間別!$J63="","","☆")</f>
        <v/>
      </c>
      <c r="N56" s="182"/>
      <c r="O56" s="139"/>
      <c r="P56" s="183" t="str">
        <f>IF(女子区間別!$G92="","",女子区間別!$G92)</f>
        <v>粉河Ａ</v>
      </c>
      <c r="Q56" s="154" t="str">
        <f>IF(女子区間別!$J92="","","☆")</f>
        <v>☆</v>
      </c>
      <c r="R56" s="182"/>
      <c r="S56" s="139"/>
      <c r="T56" s="183" t="str">
        <f>IF(女子区間別!$G121="","",女子区間別!$G121)</f>
        <v>粉河Ａ</v>
      </c>
      <c r="U56" s="154" t="str">
        <f>IF(女子区間別!$J121="","","☆")</f>
        <v>☆</v>
      </c>
      <c r="V56" s="182"/>
    </row>
    <row r="57" spans="1:34" s="1" customFormat="1" ht="24" customHeight="1" x14ac:dyDescent="0.2">
      <c r="A57" s="143"/>
      <c r="C57" s="136" t="s">
        <v>63</v>
      </c>
      <c r="D57" s="6" t="str">
        <f>IF(女子区間別!$E6="","",女子区間別!$E6)</f>
        <v>槇谷　　桜</v>
      </c>
      <c r="E57" s="184" t="str">
        <f>IF(女子区間別!$I6="","",女子区間別!$I6)</f>
        <v>11:20</v>
      </c>
      <c r="F57" s="152"/>
      <c r="G57" s="169" t="s">
        <v>62</v>
      </c>
      <c r="H57" s="6" t="str">
        <f>IF(女子区間別!$E35="","",女子区間別!$E35)</f>
        <v>朝野　花音</v>
      </c>
      <c r="I57" s="184" t="str">
        <f>IF(女子区間別!$I35="","",女子区間別!$I35)</f>
        <v>9:48</v>
      </c>
      <c r="J57" s="152"/>
      <c r="K57" s="169" t="s">
        <v>63</v>
      </c>
      <c r="L57" s="6" t="str">
        <f>IF(女子区間別!$E64="","",女子区間別!$E64)</f>
        <v>岩尾　華倫</v>
      </c>
      <c r="M57" s="184" t="str">
        <f>IF(女子区間別!$I64="","",女子区間別!$I64)</f>
        <v>10:05</v>
      </c>
      <c r="N57" s="152"/>
      <c r="O57" s="169" t="s">
        <v>63</v>
      </c>
      <c r="P57" s="6" t="str">
        <f>IF(女子区間別!$E93="","",女子区間別!$E93)</f>
        <v>寺本　紋苗</v>
      </c>
      <c r="Q57" s="184" t="str">
        <f>IF(女子区間別!$I93="","",女子区間別!$I93)</f>
        <v>10:19</v>
      </c>
      <c r="R57" s="152"/>
      <c r="S57" s="169" t="s">
        <v>63</v>
      </c>
      <c r="T57" s="6" t="str">
        <f>IF(女子区間別!$E122="","",女子区間別!$E122)</f>
        <v>寺浦　幸夏</v>
      </c>
      <c r="U57" s="184" t="str">
        <f>IF(女子区間別!$I122="","",女子区間別!$I122)</f>
        <v>9:51</v>
      </c>
      <c r="V57" s="152"/>
    </row>
    <row r="58" spans="1:34" s="1" customFormat="1" ht="24" customHeight="1" x14ac:dyDescent="0.2">
      <c r="A58" s="143"/>
      <c r="C58" s="136"/>
      <c r="D58" s="183" t="str">
        <f>IF(女子区間別!$G6="","",女子区間別!$G6)</f>
        <v>粉河Ａ</v>
      </c>
      <c r="E58" s="154" t="str">
        <f>IF(女子区間別!$J6="","","☆")</f>
        <v/>
      </c>
      <c r="F58" s="182"/>
      <c r="G58" s="139"/>
      <c r="H58" s="183" t="str">
        <f>IF(女子区間別!$G35="","",女子区間別!$G35)</f>
        <v>岩出Ａ</v>
      </c>
      <c r="I58" s="154" t="str">
        <f>IF(女子区間別!$J35="","","☆")</f>
        <v>☆</v>
      </c>
      <c r="J58" s="182"/>
      <c r="K58" s="139"/>
      <c r="L58" s="183" t="str">
        <f>IF(女子区間別!$G64="","",女子区間別!$G64)</f>
        <v>岩出Ａ</v>
      </c>
      <c r="M58" s="154" t="str">
        <f>IF(女子区間別!$J64="","","☆")</f>
        <v/>
      </c>
      <c r="N58" s="182"/>
      <c r="O58" s="139"/>
      <c r="P58" s="183" t="str">
        <f>IF(女子区間別!$G93="","",女子区間別!$G93)</f>
        <v>岩出Ａ</v>
      </c>
      <c r="Q58" s="154" t="str">
        <f>IF(女子区間別!$J93="","","☆")</f>
        <v/>
      </c>
      <c r="R58" s="182"/>
      <c r="S58" s="139"/>
      <c r="T58" s="183" t="str">
        <f>IF(女子区間別!$G122="","",女子区間別!$G122)</f>
        <v>岩出Ａ</v>
      </c>
      <c r="U58" s="154" t="str">
        <f>IF(女子区間別!$J122="","","☆")</f>
        <v>☆</v>
      </c>
      <c r="V58" s="182"/>
      <c r="X58" s="16"/>
      <c r="Y58" s="27"/>
    </row>
    <row r="59" spans="1:34" s="1" customFormat="1" ht="24" customHeight="1" x14ac:dyDescent="0.2">
      <c r="A59" s="143"/>
      <c r="C59" s="136" t="s">
        <v>64</v>
      </c>
      <c r="D59" s="6" t="str">
        <f>IF(女子区間別!$E7="","",女子区間別!$E7)</f>
        <v>松野　風香</v>
      </c>
      <c r="E59" s="184" t="str">
        <f>IF(女子区間別!$I7="","",女子区間別!$I7)</f>
        <v>11:28</v>
      </c>
      <c r="F59" s="152"/>
      <c r="G59" s="169" t="s">
        <v>64</v>
      </c>
      <c r="H59" s="6" t="str">
        <f>IF(女子区間別!$E36="","",女子区間別!$E36)</f>
        <v>城　まなみ</v>
      </c>
      <c r="I59" s="184" t="str">
        <f>IF(女子区間別!$I36="","",女子区間別!$I36)</f>
        <v>10:06</v>
      </c>
      <c r="J59" s="152"/>
      <c r="K59" s="169" t="s">
        <v>64</v>
      </c>
      <c r="L59" s="6" t="str">
        <f>IF(女子区間別!$E65="","",女子区間別!$E65)</f>
        <v>渡邉　弥由</v>
      </c>
      <c r="M59" s="184" t="str">
        <f>IF(女子区間別!$I65="","",女子区間別!$I65)</f>
        <v>10:13</v>
      </c>
      <c r="N59" s="152"/>
      <c r="O59" s="169" t="s">
        <v>64</v>
      </c>
      <c r="P59" s="6" t="str">
        <f>IF(女子区間別!$E94="","",女子区間別!$E94)</f>
        <v>松本　美咲</v>
      </c>
      <c r="Q59" s="184" t="str">
        <f>IF(女子区間別!$I94="","",女子区間別!$I94)</f>
        <v>10:31</v>
      </c>
      <c r="R59" s="152"/>
      <c r="S59" s="169" t="s">
        <v>64</v>
      </c>
      <c r="T59" s="6" t="str">
        <f>IF(女子区間別!$E123="","",女子区間別!$E123)</f>
        <v>廣橋　尚依</v>
      </c>
      <c r="U59" s="184" t="str">
        <f>IF(女子区間別!$I123="","",女子区間別!$I123)</f>
        <v>10:12</v>
      </c>
      <c r="V59" s="152"/>
      <c r="X59" s="16"/>
      <c r="Y59" s="27"/>
      <c r="AF59" s="16" t="s">
        <v>129</v>
      </c>
      <c r="AG59" s="27" t="s">
        <v>255</v>
      </c>
    </row>
    <row r="60" spans="1:34" s="1" customFormat="1" ht="24" customHeight="1" thickBot="1" x14ac:dyDescent="0.25">
      <c r="A60" s="144"/>
      <c r="C60" s="137"/>
      <c r="D60" s="7" t="str">
        <f>IF(女子区間別!$G7="","",女子区間別!$G7)</f>
        <v>貴志川Ａ</v>
      </c>
      <c r="E60" s="185" t="str">
        <f>IF(女子区間別!$J7="","","☆")</f>
        <v/>
      </c>
      <c r="F60" s="153"/>
      <c r="G60" s="186"/>
      <c r="H60" s="7" t="str">
        <f>IF(女子区間別!$G36="","",女子区間別!$G36)</f>
        <v>岩出二Ａ</v>
      </c>
      <c r="I60" s="185" t="str">
        <f>IF(女子区間別!$J36="","","☆")</f>
        <v/>
      </c>
      <c r="J60" s="153"/>
      <c r="K60" s="186"/>
      <c r="L60" s="7" t="str">
        <f>IF(女子区間別!$G65="","",女子区間別!$G65)</f>
        <v>粉河Ｂ</v>
      </c>
      <c r="M60" s="185" t="str">
        <f>IF(女子区間別!$J65="","","☆")</f>
        <v/>
      </c>
      <c r="N60" s="153"/>
      <c r="O60" s="186"/>
      <c r="P60" s="7" t="str">
        <f>IF(女子区間別!$G94="","",女子区間別!$G94)</f>
        <v>貴志川Ａ</v>
      </c>
      <c r="Q60" s="185" t="str">
        <f>IF(女子区間別!$J94="","","☆")</f>
        <v/>
      </c>
      <c r="R60" s="153"/>
      <c r="S60" s="186"/>
      <c r="T60" s="7" t="str">
        <f>IF(女子区間別!$G123="","",女子区間別!$G123)</f>
        <v>粉河Ｂ</v>
      </c>
      <c r="U60" s="185" t="str">
        <f>IF(女子区間別!$J123="","","☆")</f>
        <v/>
      </c>
      <c r="V60" s="153"/>
      <c r="AF60" s="16" t="s">
        <v>130</v>
      </c>
      <c r="AG60" s="27" t="s">
        <v>256</v>
      </c>
    </row>
  </sheetData>
  <sheetProtection password="CAB7" sheet="1" objects="1" scenarios="1"/>
  <mergeCells count="552">
    <mergeCell ref="AA10:AD10"/>
    <mergeCell ref="AE10:AH10"/>
    <mergeCell ref="C27:F27"/>
    <mergeCell ref="A10:A25"/>
    <mergeCell ref="A27:A34"/>
    <mergeCell ref="G27:J27"/>
    <mergeCell ref="K27:N27"/>
    <mergeCell ref="O27:R27"/>
    <mergeCell ref="S27:V27"/>
    <mergeCell ref="W27:Z27"/>
    <mergeCell ref="C10:F10"/>
    <mergeCell ref="G10:J10"/>
    <mergeCell ref="K10:N10"/>
    <mergeCell ref="O10:R10"/>
    <mergeCell ref="S10:V10"/>
    <mergeCell ref="W10:Z10"/>
    <mergeCell ref="F16:F17"/>
    <mergeCell ref="F18:F19"/>
    <mergeCell ref="F20:F21"/>
    <mergeCell ref="F22:F23"/>
    <mergeCell ref="F24:F25"/>
    <mergeCell ref="C14:C15"/>
    <mergeCell ref="C16:C17"/>
    <mergeCell ref="C18:C19"/>
    <mergeCell ref="C20:C21"/>
    <mergeCell ref="C22:C23"/>
    <mergeCell ref="C24:C25"/>
    <mergeCell ref="J22:J23"/>
    <mergeCell ref="G24:G25"/>
    <mergeCell ref="J24:J25"/>
    <mergeCell ref="H22:I22"/>
    <mergeCell ref="H23:I23"/>
    <mergeCell ref="H24:I24"/>
    <mergeCell ref="H25:I25"/>
    <mergeCell ref="G20:G21"/>
    <mergeCell ref="J20:J21"/>
    <mergeCell ref="D25:E25"/>
    <mergeCell ref="G22:G23"/>
    <mergeCell ref="G14:G15"/>
    <mergeCell ref="J14:J15"/>
    <mergeCell ref="G16:G17"/>
    <mergeCell ref="J16:J17"/>
    <mergeCell ref="G18:G19"/>
    <mergeCell ref="J18:J19"/>
    <mergeCell ref="K14:K15"/>
    <mergeCell ref="N14:N15"/>
    <mergeCell ref="K16:K17"/>
    <mergeCell ref="N16:N17"/>
    <mergeCell ref="K18:K19"/>
    <mergeCell ref="N18:N19"/>
    <mergeCell ref="L19:M19"/>
    <mergeCell ref="O16:O17"/>
    <mergeCell ref="R16:R17"/>
    <mergeCell ref="O18:O19"/>
    <mergeCell ref="R18:R19"/>
    <mergeCell ref="K20:K21"/>
    <mergeCell ref="N20:N21"/>
    <mergeCell ref="K22:K23"/>
    <mergeCell ref="N22:N23"/>
    <mergeCell ref="K24:K25"/>
    <mergeCell ref="N24:N25"/>
    <mergeCell ref="L20:M20"/>
    <mergeCell ref="L21:M21"/>
    <mergeCell ref="L22:M22"/>
    <mergeCell ref="L23:M23"/>
    <mergeCell ref="V22:V23"/>
    <mergeCell ref="S24:S25"/>
    <mergeCell ref="V24:V25"/>
    <mergeCell ref="T22:U22"/>
    <mergeCell ref="T23:U23"/>
    <mergeCell ref="T24:U24"/>
    <mergeCell ref="T25:U25"/>
    <mergeCell ref="S14:S15"/>
    <mergeCell ref="V14:V15"/>
    <mergeCell ref="S16:S17"/>
    <mergeCell ref="V16:V17"/>
    <mergeCell ref="S18:S19"/>
    <mergeCell ref="V18:V19"/>
    <mergeCell ref="W16:W17"/>
    <mergeCell ref="Z16:Z17"/>
    <mergeCell ref="W18:W19"/>
    <mergeCell ref="Z18:Z19"/>
    <mergeCell ref="X19:Y19"/>
    <mergeCell ref="S20:S21"/>
    <mergeCell ref="V20:V21"/>
    <mergeCell ref="W20:W21"/>
    <mergeCell ref="Z20:Z21"/>
    <mergeCell ref="W24:W25"/>
    <mergeCell ref="Z24:Z25"/>
    <mergeCell ref="X20:Y20"/>
    <mergeCell ref="X21:Y21"/>
    <mergeCell ref="X22:Y22"/>
    <mergeCell ref="X23:Y23"/>
    <mergeCell ref="AH14:AH15"/>
    <mergeCell ref="AE16:AE17"/>
    <mergeCell ref="AH16:AH17"/>
    <mergeCell ref="AE18:AE19"/>
    <mergeCell ref="AH18:AH19"/>
    <mergeCell ref="AA20:AA21"/>
    <mergeCell ref="AD20:AD21"/>
    <mergeCell ref="AA22:AA23"/>
    <mergeCell ref="AD22:AD23"/>
    <mergeCell ref="AB21:AC21"/>
    <mergeCell ref="AB22:AC22"/>
    <mergeCell ref="AB23:AC23"/>
    <mergeCell ref="AA14:AA15"/>
    <mergeCell ref="AD14:AD15"/>
    <mergeCell ref="AA16:AA17"/>
    <mergeCell ref="AD16:AD17"/>
    <mergeCell ref="W14:W15"/>
    <mergeCell ref="Z14:Z15"/>
    <mergeCell ref="AH20:AH21"/>
    <mergeCell ref="AE22:AE23"/>
    <mergeCell ref="AH22:AH23"/>
    <mergeCell ref="AE24:AE25"/>
    <mergeCell ref="AH24:AH25"/>
    <mergeCell ref="AF22:AG22"/>
    <mergeCell ref="AF23:AG23"/>
    <mergeCell ref="AF24:AG24"/>
    <mergeCell ref="AF25:AG25"/>
    <mergeCell ref="AE20:AE21"/>
    <mergeCell ref="C29:C30"/>
    <mergeCell ref="C31:C32"/>
    <mergeCell ref="C33:C34"/>
    <mergeCell ref="E29:F29"/>
    <mergeCell ref="E30:F30"/>
    <mergeCell ref="E31:F31"/>
    <mergeCell ref="E32:F32"/>
    <mergeCell ref="E33:F33"/>
    <mergeCell ref="E34:F3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D19:E19"/>
    <mergeCell ref="D20:E20"/>
    <mergeCell ref="D21:E21"/>
    <mergeCell ref="D22:E22"/>
    <mergeCell ref="D23:E23"/>
    <mergeCell ref="D24:E24"/>
    <mergeCell ref="D14:E14"/>
    <mergeCell ref="D13:E13"/>
    <mergeCell ref="D15:E15"/>
    <mergeCell ref="D16:E16"/>
    <mergeCell ref="D17:E17"/>
    <mergeCell ref="D18:E18"/>
    <mergeCell ref="F14:F15"/>
    <mergeCell ref="L24:M24"/>
    <mergeCell ref="L25:M25"/>
    <mergeCell ref="P13:Q13"/>
    <mergeCell ref="P14:Q14"/>
    <mergeCell ref="P15:Q15"/>
    <mergeCell ref="P16:Q16"/>
    <mergeCell ref="P17:Q17"/>
    <mergeCell ref="P18:Q18"/>
    <mergeCell ref="P19:Q19"/>
    <mergeCell ref="P20:Q20"/>
    <mergeCell ref="L13:M13"/>
    <mergeCell ref="L14:M14"/>
    <mergeCell ref="L15:M15"/>
    <mergeCell ref="L16:M16"/>
    <mergeCell ref="L17:M17"/>
    <mergeCell ref="L18:M18"/>
    <mergeCell ref="O20:O21"/>
    <mergeCell ref="O22:O23"/>
    <mergeCell ref="O24:O25"/>
    <mergeCell ref="P21:Q21"/>
    <mergeCell ref="P22:Q22"/>
    <mergeCell ref="P23:Q23"/>
    <mergeCell ref="P24:Q24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X13:Y13"/>
    <mergeCell ref="X14:Y14"/>
    <mergeCell ref="X15:Y15"/>
    <mergeCell ref="X16:Y16"/>
    <mergeCell ref="X17:Y17"/>
    <mergeCell ref="X18:Y18"/>
    <mergeCell ref="AA18:AA19"/>
    <mergeCell ref="AF13:AG13"/>
    <mergeCell ref="AF14:AG14"/>
    <mergeCell ref="AF15:AG15"/>
    <mergeCell ref="AF16:AG16"/>
    <mergeCell ref="AF17:AG17"/>
    <mergeCell ref="AF18:AG18"/>
    <mergeCell ref="AF19:AG19"/>
    <mergeCell ref="AF20:AG20"/>
    <mergeCell ref="AF21:AG21"/>
    <mergeCell ref="AE14:AE15"/>
    <mergeCell ref="AD24:AD25"/>
    <mergeCell ref="M28:N28"/>
    <mergeCell ref="K29:K30"/>
    <mergeCell ref="M29:N29"/>
    <mergeCell ref="M30:N30"/>
    <mergeCell ref="K31:K32"/>
    <mergeCell ref="M31:N31"/>
    <mergeCell ref="M32:N32"/>
    <mergeCell ref="X24:Y24"/>
    <mergeCell ref="X25:Y25"/>
    <mergeCell ref="AA24:AA25"/>
    <mergeCell ref="AB24:AC24"/>
    <mergeCell ref="AB25:AC25"/>
    <mergeCell ref="O14:O15"/>
    <mergeCell ref="P25:Q25"/>
    <mergeCell ref="S22:S23"/>
    <mergeCell ref="R20:R21"/>
    <mergeCell ref="R22:R23"/>
    <mergeCell ref="R24:R25"/>
    <mergeCell ref="R14:R15"/>
    <mergeCell ref="AD18:AD19"/>
    <mergeCell ref="W22:W23"/>
    <mergeCell ref="Z22:Z23"/>
    <mergeCell ref="E28:F28"/>
    <mergeCell ref="I28:J28"/>
    <mergeCell ref="G29:G30"/>
    <mergeCell ref="I29:J29"/>
    <mergeCell ref="I30:J30"/>
    <mergeCell ref="G31:G32"/>
    <mergeCell ref="I31:J31"/>
    <mergeCell ref="I32:J32"/>
    <mergeCell ref="Y28:Z28"/>
    <mergeCell ref="W29:W30"/>
    <mergeCell ref="Y29:Z29"/>
    <mergeCell ref="Y30:Z30"/>
    <mergeCell ref="W31:W32"/>
    <mergeCell ref="Y31:Z31"/>
    <mergeCell ref="Y32:Z32"/>
    <mergeCell ref="O33:O34"/>
    <mergeCell ref="Q33:R33"/>
    <mergeCell ref="Q34:R34"/>
    <mergeCell ref="U28:V28"/>
    <mergeCell ref="S29:S30"/>
    <mergeCell ref="U29:V29"/>
    <mergeCell ref="U30:V30"/>
    <mergeCell ref="S31:S32"/>
    <mergeCell ref="U31:V31"/>
    <mergeCell ref="U32:V32"/>
    <mergeCell ref="Q28:R28"/>
    <mergeCell ref="O29:O30"/>
    <mergeCell ref="Q29:R29"/>
    <mergeCell ref="Q30:R30"/>
    <mergeCell ref="O31:O32"/>
    <mergeCell ref="Q31:R31"/>
    <mergeCell ref="Q32:R32"/>
    <mergeCell ref="W33:W34"/>
    <mergeCell ref="Y33:Z33"/>
    <mergeCell ref="Y34:Z34"/>
    <mergeCell ref="A38:A51"/>
    <mergeCell ref="C38:F38"/>
    <mergeCell ref="G38:J38"/>
    <mergeCell ref="K38:N38"/>
    <mergeCell ref="O38:R38"/>
    <mergeCell ref="S38:V38"/>
    <mergeCell ref="S33:S34"/>
    <mergeCell ref="U33:V33"/>
    <mergeCell ref="U34:V34"/>
    <mergeCell ref="K33:K34"/>
    <mergeCell ref="M33:N33"/>
    <mergeCell ref="M34:N34"/>
    <mergeCell ref="G33:G34"/>
    <mergeCell ref="I33:J33"/>
    <mergeCell ref="I34:J34"/>
    <mergeCell ref="W38:Z38"/>
    <mergeCell ref="C42:C43"/>
    <mergeCell ref="D42:E42"/>
    <mergeCell ref="F42:F43"/>
    <mergeCell ref="G42:G43"/>
    <mergeCell ref="H42:I42"/>
    <mergeCell ref="AA38:AD38"/>
    <mergeCell ref="AE38:AH38"/>
    <mergeCell ref="D41:E41"/>
    <mergeCell ref="H41:I41"/>
    <mergeCell ref="L41:M41"/>
    <mergeCell ref="P41:Q41"/>
    <mergeCell ref="T41:U41"/>
    <mergeCell ref="X41:Y41"/>
    <mergeCell ref="AB41:AC41"/>
    <mergeCell ref="AF41:AG41"/>
    <mergeCell ref="AA40:AD40"/>
    <mergeCell ref="AE40:AH40"/>
    <mergeCell ref="C39:F39"/>
    <mergeCell ref="G39:J39"/>
    <mergeCell ref="K39:N39"/>
    <mergeCell ref="O39:R39"/>
    <mergeCell ref="S39:V39"/>
    <mergeCell ref="W39:Z39"/>
    <mergeCell ref="AH42:AH43"/>
    <mergeCell ref="D43:E43"/>
    <mergeCell ref="H43:I43"/>
    <mergeCell ref="L43:M43"/>
    <mergeCell ref="P43:Q43"/>
    <mergeCell ref="T43:U43"/>
    <mergeCell ref="X43:Y43"/>
    <mergeCell ref="AB43:AC43"/>
    <mergeCell ref="W42:W43"/>
    <mergeCell ref="X42:Y42"/>
    <mergeCell ref="Z42:Z43"/>
    <mergeCell ref="AA42:AA43"/>
    <mergeCell ref="AB42:AC42"/>
    <mergeCell ref="AD42:AD43"/>
    <mergeCell ref="O42:O43"/>
    <mergeCell ref="P42:Q42"/>
    <mergeCell ref="R42:R43"/>
    <mergeCell ref="S42:S43"/>
    <mergeCell ref="T42:U42"/>
    <mergeCell ref="V42:V43"/>
    <mergeCell ref="AF43:AG43"/>
    <mergeCell ref="AE42:AE43"/>
    <mergeCell ref="AF42:AG42"/>
    <mergeCell ref="J42:J43"/>
    <mergeCell ref="K42:K43"/>
    <mergeCell ref="L42:M42"/>
    <mergeCell ref="N42:N43"/>
    <mergeCell ref="AH44:AH45"/>
    <mergeCell ref="D45:E45"/>
    <mergeCell ref="H45:I45"/>
    <mergeCell ref="L45:M45"/>
    <mergeCell ref="P45:Q45"/>
    <mergeCell ref="T45:U45"/>
    <mergeCell ref="X45:Y45"/>
    <mergeCell ref="AB45:AC45"/>
    <mergeCell ref="W44:W45"/>
    <mergeCell ref="X44:Y44"/>
    <mergeCell ref="Z44:Z45"/>
    <mergeCell ref="AA44:AA45"/>
    <mergeCell ref="AB44:AC44"/>
    <mergeCell ref="AD44:AD45"/>
    <mergeCell ref="O44:O45"/>
    <mergeCell ref="P44:Q44"/>
    <mergeCell ref="R44:R45"/>
    <mergeCell ref="S44:S45"/>
    <mergeCell ref="T44:U44"/>
    <mergeCell ref="V44:V45"/>
    <mergeCell ref="AF45:AG45"/>
    <mergeCell ref="AE44:AE45"/>
    <mergeCell ref="AF44:AG44"/>
    <mergeCell ref="C46:C47"/>
    <mergeCell ref="D46:E46"/>
    <mergeCell ref="F46:F47"/>
    <mergeCell ref="G46:G47"/>
    <mergeCell ref="H46:I46"/>
    <mergeCell ref="J46:J47"/>
    <mergeCell ref="K46:K47"/>
    <mergeCell ref="L46:M46"/>
    <mergeCell ref="N46:N47"/>
    <mergeCell ref="C44:C45"/>
    <mergeCell ref="D44:E44"/>
    <mergeCell ref="F44:F45"/>
    <mergeCell ref="G44:G45"/>
    <mergeCell ref="H44:I44"/>
    <mergeCell ref="J44:J45"/>
    <mergeCell ref="K44:K45"/>
    <mergeCell ref="L44:M44"/>
    <mergeCell ref="N44:N45"/>
    <mergeCell ref="AH46:AH47"/>
    <mergeCell ref="D47:E47"/>
    <mergeCell ref="H47:I47"/>
    <mergeCell ref="L47:M47"/>
    <mergeCell ref="P47:Q47"/>
    <mergeCell ref="T47:U47"/>
    <mergeCell ref="X47:Y47"/>
    <mergeCell ref="AB47:AC47"/>
    <mergeCell ref="W46:W47"/>
    <mergeCell ref="X46:Y46"/>
    <mergeCell ref="Z46:Z47"/>
    <mergeCell ref="AA46:AA47"/>
    <mergeCell ref="AB46:AC46"/>
    <mergeCell ref="AD46:AD47"/>
    <mergeCell ref="O46:O47"/>
    <mergeCell ref="P46:Q46"/>
    <mergeCell ref="R46:R47"/>
    <mergeCell ref="S46:S47"/>
    <mergeCell ref="T46:U46"/>
    <mergeCell ref="V46:V47"/>
    <mergeCell ref="AF47:AG47"/>
    <mergeCell ref="AE46:AE47"/>
    <mergeCell ref="AF46:AG46"/>
    <mergeCell ref="C48:C49"/>
    <mergeCell ref="D48:E48"/>
    <mergeCell ref="F48:F49"/>
    <mergeCell ref="G48:G49"/>
    <mergeCell ref="H48:I48"/>
    <mergeCell ref="J48:J49"/>
    <mergeCell ref="K48:K49"/>
    <mergeCell ref="L48:M48"/>
    <mergeCell ref="N48:N49"/>
    <mergeCell ref="AF49:AG49"/>
    <mergeCell ref="AE48:AE49"/>
    <mergeCell ref="AF48:AG48"/>
    <mergeCell ref="AH48:AH49"/>
    <mergeCell ref="D49:E49"/>
    <mergeCell ref="H49:I49"/>
    <mergeCell ref="L49:M49"/>
    <mergeCell ref="P49:Q49"/>
    <mergeCell ref="T49:U49"/>
    <mergeCell ref="X49:Y49"/>
    <mergeCell ref="AB49:AC49"/>
    <mergeCell ref="W48:W49"/>
    <mergeCell ref="X48:Y48"/>
    <mergeCell ref="Z48:Z49"/>
    <mergeCell ref="AA48:AA49"/>
    <mergeCell ref="AB48:AC48"/>
    <mergeCell ref="AD48:AD49"/>
    <mergeCell ref="O48:O49"/>
    <mergeCell ref="P48:Q48"/>
    <mergeCell ref="R48:R49"/>
    <mergeCell ref="S48:S49"/>
    <mergeCell ref="T48:U48"/>
    <mergeCell ref="V48:V49"/>
    <mergeCell ref="AH50:AH51"/>
    <mergeCell ref="D51:E51"/>
    <mergeCell ref="H51:I51"/>
    <mergeCell ref="L51:M51"/>
    <mergeCell ref="P51:Q51"/>
    <mergeCell ref="T51:U51"/>
    <mergeCell ref="X51:Y51"/>
    <mergeCell ref="AB51:AC51"/>
    <mergeCell ref="W50:W51"/>
    <mergeCell ref="X50:Y50"/>
    <mergeCell ref="Z50:Z51"/>
    <mergeCell ref="AA50:AA51"/>
    <mergeCell ref="AB50:AC50"/>
    <mergeCell ref="AD50:AD51"/>
    <mergeCell ref="O50:O51"/>
    <mergeCell ref="P50:Q50"/>
    <mergeCell ref="R50:R51"/>
    <mergeCell ref="S50:S51"/>
    <mergeCell ref="T50:U50"/>
    <mergeCell ref="V50:V51"/>
    <mergeCell ref="D50:E50"/>
    <mergeCell ref="F50:F51"/>
    <mergeCell ref="G50:G51"/>
    <mergeCell ref="H50:I50"/>
    <mergeCell ref="AF51:AG51"/>
    <mergeCell ref="A53:A60"/>
    <mergeCell ref="C53:F53"/>
    <mergeCell ref="G53:J53"/>
    <mergeCell ref="K53:N53"/>
    <mergeCell ref="O53:R53"/>
    <mergeCell ref="S53:V53"/>
    <mergeCell ref="E54:F54"/>
    <mergeCell ref="I54:J54"/>
    <mergeCell ref="AE50:AE51"/>
    <mergeCell ref="AF50:AG50"/>
    <mergeCell ref="C50:C51"/>
    <mergeCell ref="J50:J51"/>
    <mergeCell ref="K50:K51"/>
    <mergeCell ref="L50:M50"/>
    <mergeCell ref="N50:N51"/>
    <mergeCell ref="M54:N54"/>
    <mergeCell ref="Q54:R54"/>
    <mergeCell ref="U54:V54"/>
    <mergeCell ref="C55:C56"/>
    <mergeCell ref="E55:F55"/>
    <mergeCell ref="G55:G56"/>
    <mergeCell ref="I55:J55"/>
    <mergeCell ref="K55:K56"/>
    <mergeCell ref="M55:N55"/>
    <mergeCell ref="E56:F56"/>
    <mergeCell ref="I56:J56"/>
    <mergeCell ref="M56:N56"/>
    <mergeCell ref="Q56:R56"/>
    <mergeCell ref="U56:V56"/>
    <mergeCell ref="O55:O56"/>
    <mergeCell ref="Q55:R55"/>
    <mergeCell ref="S55:S56"/>
    <mergeCell ref="U55:V55"/>
    <mergeCell ref="U57:V57"/>
    <mergeCell ref="Q58:R58"/>
    <mergeCell ref="U58:V58"/>
    <mergeCell ref="C57:C58"/>
    <mergeCell ref="E57:F57"/>
    <mergeCell ref="G57:G58"/>
    <mergeCell ref="I57:J57"/>
    <mergeCell ref="K57:K58"/>
    <mergeCell ref="M57:N57"/>
    <mergeCell ref="E58:F58"/>
    <mergeCell ref="I58:J58"/>
    <mergeCell ref="M58:N58"/>
    <mergeCell ref="O57:O58"/>
    <mergeCell ref="Q57:R57"/>
    <mergeCell ref="S57:S58"/>
    <mergeCell ref="O59:O60"/>
    <mergeCell ref="Q59:R59"/>
    <mergeCell ref="S59:S60"/>
    <mergeCell ref="U59:V59"/>
    <mergeCell ref="Q60:R60"/>
    <mergeCell ref="U60:V60"/>
    <mergeCell ref="C59:C60"/>
    <mergeCell ref="E59:F59"/>
    <mergeCell ref="G59:G60"/>
    <mergeCell ref="I59:J59"/>
    <mergeCell ref="K59:K60"/>
    <mergeCell ref="M59:N59"/>
    <mergeCell ref="E60:F60"/>
    <mergeCell ref="I60:J60"/>
    <mergeCell ref="M60:N60"/>
    <mergeCell ref="C11:F11"/>
    <mergeCell ref="G11:J11"/>
    <mergeCell ref="K11:N11"/>
    <mergeCell ref="O11:R11"/>
    <mergeCell ref="S11:V11"/>
    <mergeCell ref="W11:Z11"/>
    <mergeCell ref="AA11:AD11"/>
    <mergeCell ref="AE11:AH11"/>
    <mergeCell ref="C40:F40"/>
    <mergeCell ref="G40:J40"/>
    <mergeCell ref="K40:N40"/>
    <mergeCell ref="O40:R40"/>
    <mergeCell ref="S40:V40"/>
    <mergeCell ref="W40:Z40"/>
    <mergeCell ref="AA39:AD39"/>
    <mergeCell ref="AE39:AH39"/>
    <mergeCell ref="C12:F12"/>
    <mergeCell ref="G12:J12"/>
    <mergeCell ref="K12:N12"/>
    <mergeCell ref="O12:R12"/>
    <mergeCell ref="S12:V12"/>
    <mergeCell ref="W12:Z12"/>
    <mergeCell ref="AA12:AD12"/>
    <mergeCell ref="AE12:AH12"/>
    <mergeCell ref="AC6:AE6"/>
    <mergeCell ref="AC2:AH2"/>
    <mergeCell ref="E1:G1"/>
    <mergeCell ref="A1:D1"/>
    <mergeCell ref="AF4:AH4"/>
    <mergeCell ref="AF5:AH5"/>
    <mergeCell ref="AF6:AH6"/>
    <mergeCell ref="AF3:AH3"/>
    <mergeCell ref="AC3:AE3"/>
    <mergeCell ref="AC4:AE4"/>
    <mergeCell ref="AC5:AE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8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0" sqref="C10"/>
    </sheetView>
  </sheetViews>
  <sheetFormatPr defaultRowHeight="15" x14ac:dyDescent="0.2"/>
  <cols>
    <col min="1" max="2" width="9.75" customWidth="1"/>
    <col min="3" max="3" width="42.75" customWidth="1"/>
  </cols>
  <sheetData>
    <row r="1" spans="1:3" ht="22.5" customHeight="1" x14ac:dyDescent="0.2">
      <c r="A1" s="174" t="s">
        <v>244</v>
      </c>
      <c r="B1" s="175"/>
      <c r="C1" s="31" t="s">
        <v>245</v>
      </c>
    </row>
    <row r="2" spans="1:3" ht="22.5" customHeight="1" x14ac:dyDescent="0.2">
      <c r="A2" s="34" t="s">
        <v>248</v>
      </c>
      <c r="B2" s="33" t="s">
        <v>249</v>
      </c>
      <c r="C2" s="30" t="s">
        <v>246</v>
      </c>
    </row>
    <row r="3" spans="1:3" ht="22.5" customHeight="1" x14ac:dyDescent="0.2">
      <c r="A3" s="34" t="s">
        <v>248</v>
      </c>
      <c r="B3" s="33" t="s">
        <v>250</v>
      </c>
      <c r="C3" s="30" t="s">
        <v>247</v>
      </c>
    </row>
    <row r="4" spans="1:3" ht="22.5" customHeight="1" x14ac:dyDescent="0.2">
      <c r="A4" s="172" t="s">
        <v>237</v>
      </c>
      <c r="B4" s="173"/>
      <c r="C4" s="30" t="s">
        <v>243</v>
      </c>
    </row>
    <row r="5" spans="1:3" ht="22.5" customHeight="1" x14ac:dyDescent="0.2">
      <c r="A5" s="172" t="s">
        <v>251</v>
      </c>
      <c r="B5" s="173"/>
      <c r="C5" s="30" t="s">
        <v>253</v>
      </c>
    </row>
    <row r="6" spans="1:3" ht="22.5" customHeight="1" x14ac:dyDescent="0.2">
      <c r="A6" s="172" t="s">
        <v>252</v>
      </c>
      <c r="B6" s="173"/>
      <c r="C6" s="30" t="s">
        <v>254</v>
      </c>
    </row>
    <row r="7" spans="1:3" ht="22.5" customHeight="1" x14ac:dyDescent="0.2">
      <c r="A7" s="172" t="s">
        <v>238</v>
      </c>
      <c r="B7" s="173"/>
      <c r="C7" s="30" t="s">
        <v>88</v>
      </c>
    </row>
    <row r="8" spans="1:3" ht="22.5" customHeight="1" x14ac:dyDescent="0.2">
      <c r="A8" s="172" t="s">
        <v>84</v>
      </c>
      <c r="B8" s="173"/>
      <c r="C8" s="30" t="s">
        <v>638</v>
      </c>
    </row>
    <row r="9" spans="1:3" ht="22.5" customHeight="1" x14ac:dyDescent="0.2">
      <c r="A9" s="172" t="s">
        <v>239</v>
      </c>
      <c r="B9" s="173"/>
      <c r="C9" s="30">
        <v>17.5</v>
      </c>
    </row>
    <row r="10" spans="1:3" ht="22.5" customHeight="1" thickBot="1" x14ac:dyDescent="0.25">
      <c r="A10" s="170" t="s">
        <v>240</v>
      </c>
      <c r="B10" s="171"/>
      <c r="C10" s="32">
        <v>0.54</v>
      </c>
    </row>
  </sheetData>
  <mergeCells count="8">
    <mergeCell ref="A10:B10"/>
    <mergeCell ref="A7:B7"/>
    <mergeCell ref="A8:B8"/>
    <mergeCell ref="A1:B1"/>
    <mergeCell ref="A4:B4"/>
    <mergeCell ref="A5:B5"/>
    <mergeCell ref="A6:B6"/>
    <mergeCell ref="A9:B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"/>
  <sheetViews>
    <sheetView workbookViewId="0"/>
  </sheetViews>
  <sheetFormatPr defaultRowHeight="15" x14ac:dyDescent="0.2"/>
  <cols>
    <col min="1" max="1" width="4.125" style="21" customWidth="1"/>
    <col min="2" max="2" width="1.125" style="21" customWidth="1"/>
    <col min="3" max="3" width="3.375" style="21" customWidth="1"/>
    <col min="4" max="5" width="1.125" style="21" customWidth="1"/>
    <col min="6" max="6" width="8.625" style="21" customWidth="1"/>
    <col min="7" max="8" width="1.125" style="21" customWidth="1"/>
    <col min="9" max="9" width="8.625" style="21" customWidth="1"/>
    <col min="10" max="10" width="6.125" style="21" customWidth="1"/>
    <col min="11" max="11" width="1.125" style="21" customWidth="1"/>
    <col min="12" max="12" width="8.625" style="21" customWidth="1"/>
    <col min="13" max="13" width="6.125" style="21" customWidth="1"/>
    <col min="14" max="14" width="1.125" style="21" customWidth="1"/>
    <col min="15" max="15" width="8.625" style="21" customWidth="1"/>
    <col min="16" max="16" width="6.125" style="21" customWidth="1"/>
    <col min="17" max="17" width="1.125" style="21" customWidth="1"/>
    <col min="18" max="18" width="8.625" style="21" customWidth="1"/>
    <col min="19" max="19" width="6.125" style="21" customWidth="1"/>
    <col min="20" max="20" width="1.125" style="21" customWidth="1"/>
    <col min="21" max="21" width="8.625" style="21" customWidth="1"/>
    <col min="22" max="22" width="6.125" style="21" customWidth="1"/>
    <col min="23" max="23" width="1.125" style="21" customWidth="1"/>
    <col min="24" max="24" width="8.625" style="21" customWidth="1"/>
    <col min="25" max="25" width="6.125" style="21" customWidth="1"/>
    <col min="26" max="26" width="1.125" style="21" customWidth="1"/>
    <col min="27" max="27" width="8.625" style="21" customWidth="1"/>
    <col min="28" max="28" width="6.125" style="21" customWidth="1"/>
    <col min="29" max="16384" width="9" style="21"/>
  </cols>
  <sheetData>
    <row r="1" spans="1:28" ht="19.5" x14ac:dyDescent="0.25">
      <c r="A1" s="28" t="s">
        <v>577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3"/>
      <c r="U2" s="23"/>
      <c r="V2" s="23"/>
      <c r="W2" s="23"/>
      <c r="X2" s="23"/>
      <c r="Y2" s="23"/>
      <c r="Z2" s="23"/>
      <c r="AA2" s="23"/>
      <c r="AB2" s="23" t="s">
        <v>576</v>
      </c>
    </row>
    <row r="3" spans="1:28" x14ac:dyDescent="0.15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7"/>
      <c r="W3" s="36"/>
      <c r="X3" s="36"/>
      <c r="Y3" s="38"/>
      <c r="Z3" s="39"/>
      <c r="AA3" s="36"/>
      <c r="AB3" s="40"/>
    </row>
    <row r="4" spans="1:28" s="47" customFormat="1" x14ac:dyDescent="0.2">
      <c r="A4" s="102" t="s">
        <v>0</v>
      </c>
      <c r="B4" s="103"/>
      <c r="C4" s="104" t="s">
        <v>1</v>
      </c>
      <c r="D4" s="105"/>
      <c r="E4" s="103"/>
      <c r="F4" s="106" t="s">
        <v>2</v>
      </c>
      <c r="G4" s="105"/>
      <c r="H4" s="107" t="s">
        <v>469</v>
      </c>
      <c r="I4" s="108"/>
      <c r="J4" s="110"/>
      <c r="K4" s="107" t="s">
        <v>470</v>
      </c>
      <c r="L4" s="108"/>
      <c r="M4" s="110"/>
      <c r="N4" s="107" t="s">
        <v>471</v>
      </c>
      <c r="O4" s="108"/>
      <c r="P4" s="110"/>
      <c r="Q4" s="107" t="s">
        <v>472</v>
      </c>
      <c r="R4" s="108"/>
      <c r="S4" s="110"/>
      <c r="T4" s="107" t="s">
        <v>473</v>
      </c>
      <c r="U4" s="108"/>
      <c r="V4" s="110"/>
      <c r="W4" s="107" t="s">
        <v>474</v>
      </c>
      <c r="X4" s="108"/>
      <c r="Y4" s="111"/>
      <c r="Z4" s="107" t="s">
        <v>3</v>
      </c>
      <c r="AA4" s="108"/>
      <c r="AB4" s="109"/>
    </row>
    <row r="5" spans="1:28" x14ac:dyDescent="0.15">
      <c r="A5" s="41"/>
      <c r="B5" s="42"/>
      <c r="C5" s="42"/>
      <c r="D5" s="43"/>
      <c r="E5" s="42"/>
      <c r="F5" s="42"/>
      <c r="G5" s="43"/>
      <c r="H5" s="42"/>
      <c r="I5" s="42"/>
      <c r="J5" s="43"/>
      <c r="K5" s="42"/>
      <c r="L5" s="42"/>
      <c r="M5" s="43"/>
      <c r="N5" s="42"/>
      <c r="O5" s="42"/>
      <c r="P5" s="43"/>
      <c r="Q5" s="42"/>
      <c r="R5" s="42"/>
      <c r="S5" s="43"/>
      <c r="T5" s="42"/>
      <c r="U5" s="42"/>
      <c r="V5" s="43"/>
      <c r="W5" s="42"/>
      <c r="X5" s="42"/>
      <c r="Y5" s="44"/>
      <c r="Z5" s="42"/>
      <c r="AA5" s="42"/>
      <c r="AB5" s="45"/>
    </row>
    <row r="6" spans="1:28" x14ac:dyDescent="0.2">
      <c r="A6" s="48"/>
      <c r="B6" s="49"/>
      <c r="C6" s="49"/>
      <c r="D6" s="50"/>
      <c r="E6" s="51"/>
      <c r="F6" s="51"/>
      <c r="G6" s="52"/>
      <c r="H6" s="53"/>
      <c r="I6" s="53" t="s">
        <v>124</v>
      </c>
      <c r="J6" s="52"/>
      <c r="K6" s="54"/>
      <c r="L6" s="54" t="s">
        <v>119</v>
      </c>
      <c r="M6" s="55"/>
      <c r="N6" s="53"/>
      <c r="O6" s="53" t="s">
        <v>192</v>
      </c>
      <c r="P6" s="52"/>
      <c r="Q6" s="53"/>
      <c r="R6" s="53" t="s">
        <v>152</v>
      </c>
      <c r="S6" s="52"/>
      <c r="T6" s="53"/>
      <c r="U6" s="53" t="s">
        <v>117</v>
      </c>
      <c r="V6" s="52"/>
      <c r="W6" s="54"/>
      <c r="X6" s="54" t="s">
        <v>114</v>
      </c>
      <c r="Y6" s="56"/>
      <c r="Z6" s="53"/>
      <c r="AA6" s="53"/>
      <c r="AB6" s="57"/>
    </row>
    <row r="7" spans="1:28" x14ac:dyDescent="0.2">
      <c r="A7" s="48">
        <v>1</v>
      </c>
      <c r="B7" s="49"/>
      <c r="C7" s="49">
        <v>5</v>
      </c>
      <c r="D7" s="50"/>
      <c r="E7" s="51"/>
      <c r="F7" s="51" t="s">
        <v>32</v>
      </c>
      <c r="G7" s="52"/>
      <c r="H7" s="53"/>
      <c r="I7" s="58" t="s">
        <v>134</v>
      </c>
      <c r="J7" s="52" t="s">
        <v>11</v>
      </c>
      <c r="K7" s="54"/>
      <c r="L7" s="59" t="s">
        <v>475</v>
      </c>
      <c r="M7" s="55" t="s">
        <v>5</v>
      </c>
      <c r="N7" s="53"/>
      <c r="O7" s="58" t="s">
        <v>476</v>
      </c>
      <c r="P7" s="52" t="s">
        <v>5</v>
      </c>
      <c r="Q7" s="58"/>
      <c r="R7" s="58" t="s">
        <v>477</v>
      </c>
      <c r="S7" s="52" t="s">
        <v>5</v>
      </c>
      <c r="T7" s="53"/>
      <c r="U7" s="58" t="s">
        <v>478</v>
      </c>
      <c r="V7" s="52" t="s">
        <v>5</v>
      </c>
      <c r="W7" s="54"/>
      <c r="X7" s="59" t="s">
        <v>479</v>
      </c>
      <c r="Y7" s="56" t="s">
        <v>5</v>
      </c>
      <c r="Z7" s="53"/>
      <c r="AA7" s="58" t="s">
        <v>479</v>
      </c>
      <c r="AB7" s="57" t="s">
        <v>480</v>
      </c>
    </row>
    <row r="8" spans="1:28" x14ac:dyDescent="0.2">
      <c r="A8" s="60"/>
      <c r="B8" s="61"/>
      <c r="C8" s="61"/>
      <c r="D8" s="62"/>
      <c r="E8" s="63"/>
      <c r="F8" s="63"/>
      <c r="G8" s="64"/>
      <c r="H8" s="65"/>
      <c r="I8" s="66" t="s">
        <v>134</v>
      </c>
      <c r="J8" s="64" t="s">
        <v>11</v>
      </c>
      <c r="K8" s="67"/>
      <c r="L8" s="68" t="s">
        <v>347</v>
      </c>
      <c r="M8" s="69" t="s">
        <v>481</v>
      </c>
      <c r="N8" s="65"/>
      <c r="O8" s="66" t="s">
        <v>376</v>
      </c>
      <c r="P8" s="64" t="s">
        <v>8</v>
      </c>
      <c r="Q8" s="66"/>
      <c r="R8" s="66" t="s">
        <v>151</v>
      </c>
      <c r="S8" s="64" t="s">
        <v>482</v>
      </c>
      <c r="T8" s="65"/>
      <c r="U8" s="66" t="s">
        <v>424</v>
      </c>
      <c r="V8" s="64" t="s">
        <v>8</v>
      </c>
      <c r="W8" s="67"/>
      <c r="X8" s="68" t="s">
        <v>452</v>
      </c>
      <c r="Y8" s="70" t="s">
        <v>481</v>
      </c>
      <c r="Z8" s="65"/>
      <c r="AA8" s="66"/>
      <c r="AB8" s="71"/>
    </row>
    <row r="9" spans="1:28" x14ac:dyDescent="0.2">
      <c r="A9" s="48"/>
      <c r="B9" s="49"/>
      <c r="C9" s="49"/>
      <c r="D9" s="50"/>
      <c r="E9" s="51"/>
      <c r="F9" s="51"/>
      <c r="G9" s="52"/>
      <c r="H9" s="53"/>
      <c r="I9" s="53" t="s">
        <v>313</v>
      </c>
      <c r="J9" s="52"/>
      <c r="K9" s="53"/>
      <c r="L9" s="53" t="s">
        <v>111</v>
      </c>
      <c r="M9" s="52"/>
      <c r="N9" s="54"/>
      <c r="O9" s="54" t="s">
        <v>121</v>
      </c>
      <c r="P9" s="55"/>
      <c r="Q9" s="54"/>
      <c r="R9" s="54" t="s">
        <v>126</v>
      </c>
      <c r="S9" s="55"/>
      <c r="T9" s="54"/>
      <c r="U9" s="54" t="s">
        <v>422</v>
      </c>
      <c r="V9" s="55"/>
      <c r="W9" s="53"/>
      <c r="X9" s="53" t="s">
        <v>213</v>
      </c>
      <c r="Y9" s="72"/>
      <c r="Z9" s="53"/>
      <c r="AA9" s="53"/>
      <c r="AB9" s="57"/>
    </row>
    <row r="10" spans="1:28" x14ac:dyDescent="0.2">
      <c r="A10" s="48">
        <v>2</v>
      </c>
      <c r="B10" s="49"/>
      <c r="C10" s="49">
        <v>17</v>
      </c>
      <c r="D10" s="50"/>
      <c r="E10" s="51"/>
      <c r="F10" s="51" t="s">
        <v>13</v>
      </c>
      <c r="G10" s="52"/>
      <c r="H10" s="53"/>
      <c r="I10" s="58" t="s">
        <v>314</v>
      </c>
      <c r="J10" s="52" t="s">
        <v>12</v>
      </c>
      <c r="K10" s="53"/>
      <c r="L10" s="58" t="s">
        <v>483</v>
      </c>
      <c r="M10" s="52" t="s">
        <v>12</v>
      </c>
      <c r="N10" s="54"/>
      <c r="O10" s="59" t="s">
        <v>484</v>
      </c>
      <c r="P10" s="55" t="s">
        <v>8</v>
      </c>
      <c r="Q10" s="54"/>
      <c r="R10" s="59" t="s">
        <v>485</v>
      </c>
      <c r="S10" s="55" t="s">
        <v>8</v>
      </c>
      <c r="T10" s="54"/>
      <c r="U10" s="59" t="s">
        <v>486</v>
      </c>
      <c r="V10" s="55" t="s">
        <v>8</v>
      </c>
      <c r="W10" s="53"/>
      <c r="X10" s="58" t="s">
        <v>487</v>
      </c>
      <c r="Y10" s="72" t="s">
        <v>8</v>
      </c>
      <c r="Z10" s="53"/>
      <c r="AA10" s="58" t="s">
        <v>487</v>
      </c>
      <c r="AB10" s="57" t="s">
        <v>6</v>
      </c>
    </row>
    <row r="11" spans="1:28" x14ac:dyDescent="0.2">
      <c r="A11" s="60"/>
      <c r="B11" s="61"/>
      <c r="C11" s="61"/>
      <c r="D11" s="62"/>
      <c r="E11" s="63"/>
      <c r="F11" s="63"/>
      <c r="G11" s="64"/>
      <c r="H11" s="65"/>
      <c r="I11" s="66" t="s">
        <v>314</v>
      </c>
      <c r="J11" s="64" t="s">
        <v>12</v>
      </c>
      <c r="K11" s="65"/>
      <c r="L11" s="66" t="s">
        <v>150</v>
      </c>
      <c r="M11" s="64" t="s">
        <v>8</v>
      </c>
      <c r="N11" s="67"/>
      <c r="O11" s="68" t="s">
        <v>375</v>
      </c>
      <c r="P11" s="69" t="s">
        <v>481</v>
      </c>
      <c r="Q11" s="67"/>
      <c r="R11" s="68" t="s">
        <v>375</v>
      </c>
      <c r="S11" s="69" t="s">
        <v>481</v>
      </c>
      <c r="T11" s="67"/>
      <c r="U11" s="68" t="s">
        <v>423</v>
      </c>
      <c r="V11" s="69" t="s">
        <v>481</v>
      </c>
      <c r="W11" s="65"/>
      <c r="X11" s="66" t="s">
        <v>453</v>
      </c>
      <c r="Y11" s="73" t="s">
        <v>482</v>
      </c>
      <c r="Z11" s="65"/>
      <c r="AA11" s="66"/>
      <c r="AB11" s="71"/>
    </row>
    <row r="12" spans="1:28" x14ac:dyDescent="0.2">
      <c r="A12" s="48"/>
      <c r="B12" s="49"/>
      <c r="C12" s="49"/>
      <c r="D12" s="50"/>
      <c r="E12" s="51"/>
      <c r="F12" s="51"/>
      <c r="G12" s="52"/>
      <c r="H12" s="53"/>
      <c r="I12" s="53" t="s">
        <v>122</v>
      </c>
      <c r="J12" s="52"/>
      <c r="K12" s="53"/>
      <c r="L12" s="53" t="s">
        <v>170</v>
      </c>
      <c r="M12" s="52"/>
      <c r="N12" s="53"/>
      <c r="O12" s="53" t="s">
        <v>377</v>
      </c>
      <c r="P12" s="52"/>
      <c r="Q12" s="53"/>
      <c r="R12" s="53" t="s">
        <v>398</v>
      </c>
      <c r="S12" s="52"/>
      <c r="T12" s="53"/>
      <c r="U12" s="53" t="s">
        <v>426</v>
      </c>
      <c r="V12" s="52"/>
      <c r="W12" s="53"/>
      <c r="X12" s="53" t="s">
        <v>455</v>
      </c>
      <c r="Y12" s="72"/>
      <c r="Z12" s="53"/>
      <c r="AA12" s="53"/>
      <c r="AB12" s="57"/>
    </row>
    <row r="13" spans="1:28" x14ac:dyDescent="0.2">
      <c r="A13" s="48">
        <v>3</v>
      </c>
      <c r="B13" s="49"/>
      <c r="C13" s="49">
        <v>13</v>
      </c>
      <c r="D13" s="50"/>
      <c r="E13" s="51"/>
      <c r="F13" s="51" t="s">
        <v>4</v>
      </c>
      <c r="G13" s="52"/>
      <c r="H13" s="53"/>
      <c r="I13" s="58" t="s">
        <v>134</v>
      </c>
      <c r="J13" s="52" t="s">
        <v>8</v>
      </c>
      <c r="K13" s="53"/>
      <c r="L13" s="58" t="s">
        <v>488</v>
      </c>
      <c r="M13" s="52" t="s">
        <v>11</v>
      </c>
      <c r="N13" s="53"/>
      <c r="O13" s="58" t="s">
        <v>489</v>
      </c>
      <c r="P13" s="52" t="s">
        <v>12</v>
      </c>
      <c r="Q13" s="53"/>
      <c r="R13" s="58" t="s">
        <v>490</v>
      </c>
      <c r="S13" s="52" t="s">
        <v>11</v>
      </c>
      <c r="T13" s="53"/>
      <c r="U13" s="58" t="s">
        <v>491</v>
      </c>
      <c r="V13" s="52" t="s">
        <v>11</v>
      </c>
      <c r="W13" s="53"/>
      <c r="X13" s="58" t="s">
        <v>492</v>
      </c>
      <c r="Y13" s="72" t="s">
        <v>11</v>
      </c>
      <c r="Z13" s="53"/>
      <c r="AA13" s="58" t="s">
        <v>492</v>
      </c>
      <c r="AB13" s="57" t="s">
        <v>6</v>
      </c>
    </row>
    <row r="14" spans="1:28" x14ac:dyDescent="0.2">
      <c r="A14" s="60"/>
      <c r="B14" s="61"/>
      <c r="C14" s="61"/>
      <c r="D14" s="62"/>
      <c r="E14" s="63"/>
      <c r="F14" s="63"/>
      <c r="G14" s="64"/>
      <c r="H14" s="65"/>
      <c r="I14" s="66" t="s">
        <v>134</v>
      </c>
      <c r="J14" s="64" t="s">
        <v>8</v>
      </c>
      <c r="K14" s="65"/>
      <c r="L14" s="66" t="s">
        <v>349</v>
      </c>
      <c r="M14" s="64" t="s">
        <v>11</v>
      </c>
      <c r="N14" s="65"/>
      <c r="O14" s="66" t="s">
        <v>132</v>
      </c>
      <c r="P14" s="64" t="s">
        <v>12</v>
      </c>
      <c r="Q14" s="65"/>
      <c r="R14" s="66" t="s">
        <v>204</v>
      </c>
      <c r="S14" s="64" t="s">
        <v>12</v>
      </c>
      <c r="T14" s="65"/>
      <c r="U14" s="66" t="s">
        <v>181</v>
      </c>
      <c r="V14" s="64" t="s">
        <v>12</v>
      </c>
      <c r="W14" s="65"/>
      <c r="X14" s="66" t="s">
        <v>154</v>
      </c>
      <c r="Y14" s="73" t="s">
        <v>18</v>
      </c>
      <c r="Z14" s="65"/>
      <c r="AA14" s="66"/>
      <c r="AB14" s="71"/>
    </row>
    <row r="15" spans="1:28" x14ac:dyDescent="0.2">
      <c r="A15" s="48"/>
      <c r="B15" s="49"/>
      <c r="C15" s="49"/>
      <c r="D15" s="50"/>
      <c r="E15" s="51"/>
      <c r="F15" s="51"/>
      <c r="G15" s="52"/>
      <c r="H15" s="54"/>
      <c r="I15" s="54" t="s">
        <v>105</v>
      </c>
      <c r="J15" s="55"/>
      <c r="K15" s="53"/>
      <c r="L15" s="53" t="s">
        <v>171</v>
      </c>
      <c r="M15" s="52"/>
      <c r="N15" s="53"/>
      <c r="O15" s="53" t="s">
        <v>378</v>
      </c>
      <c r="P15" s="52"/>
      <c r="Q15" s="53"/>
      <c r="R15" s="53" t="s">
        <v>142</v>
      </c>
      <c r="S15" s="52"/>
      <c r="T15" s="53"/>
      <c r="U15" s="53" t="s">
        <v>108</v>
      </c>
      <c r="V15" s="52"/>
      <c r="W15" s="53"/>
      <c r="X15" s="53" t="s">
        <v>127</v>
      </c>
      <c r="Y15" s="72"/>
      <c r="Z15" s="53"/>
      <c r="AA15" s="53"/>
      <c r="AB15" s="57"/>
    </row>
    <row r="16" spans="1:28" x14ac:dyDescent="0.2">
      <c r="A16" s="48">
        <v>4</v>
      </c>
      <c r="B16" s="49"/>
      <c r="C16" s="49">
        <v>11</v>
      </c>
      <c r="D16" s="50"/>
      <c r="E16" s="51"/>
      <c r="F16" s="51" t="s">
        <v>26</v>
      </c>
      <c r="G16" s="52"/>
      <c r="H16" s="54"/>
      <c r="I16" s="59" t="s">
        <v>312</v>
      </c>
      <c r="J16" s="55" t="s">
        <v>5</v>
      </c>
      <c r="K16" s="53"/>
      <c r="L16" s="58" t="s">
        <v>493</v>
      </c>
      <c r="M16" s="52" t="s">
        <v>8</v>
      </c>
      <c r="N16" s="53"/>
      <c r="O16" s="58" t="s">
        <v>494</v>
      </c>
      <c r="P16" s="52" t="s">
        <v>11</v>
      </c>
      <c r="Q16" s="53"/>
      <c r="R16" s="58" t="s">
        <v>495</v>
      </c>
      <c r="S16" s="52" t="s">
        <v>12</v>
      </c>
      <c r="T16" s="53"/>
      <c r="U16" s="58" t="s">
        <v>496</v>
      </c>
      <c r="V16" s="52" t="s">
        <v>12</v>
      </c>
      <c r="W16" s="53"/>
      <c r="X16" s="58" t="s">
        <v>497</v>
      </c>
      <c r="Y16" s="72" t="s">
        <v>12</v>
      </c>
      <c r="Z16" s="53"/>
      <c r="AA16" s="58" t="s">
        <v>497</v>
      </c>
      <c r="AB16" s="57" t="s">
        <v>6</v>
      </c>
    </row>
    <row r="17" spans="1:28" x14ac:dyDescent="0.2">
      <c r="A17" s="60"/>
      <c r="B17" s="61"/>
      <c r="C17" s="61"/>
      <c r="D17" s="62"/>
      <c r="E17" s="63"/>
      <c r="F17" s="63"/>
      <c r="G17" s="64"/>
      <c r="H17" s="67"/>
      <c r="I17" s="68" t="s">
        <v>312</v>
      </c>
      <c r="J17" s="69" t="s">
        <v>5</v>
      </c>
      <c r="K17" s="65"/>
      <c r="L17" s="66" t="s">
        <v>201</v>
      </c>
      <c r="M17" s="64" t="s">
        <v>12</v>
      </c>
      <c r="N17" s="65"/>
      <c r="O17" s="66" t="s">
        <v>379</v>
      </c>
      <c r="P17" s="64" t="s">
        <v>18</v>
      </c>
      <c r="Q17" s="65"/>
      <c r="R17" s="66" t="s">
        <v>176</v>
      </c>
      <c r="S17" s="64" t="s">
        <v>16</v>
      </c>
      <c r="T17" s="65"/>
      <c r="U17" s="66" t="s">
        <v>136</v>
      </c>
      <c r="V17" s="64" t="s">
        <v>35</v>
      </c>
      <c r="W17" s="65"/>
      <c r="X17" s="66" t="s">
        <v>206</v>
      </c>
      <c r="Y17" s="73" t="s">
        <v>25</v>
      </c>
      <c r="Z17" s="65"/>
      <c r="AA17" s="66"/>
      <c r="AB17" s="71"/>
    </row>
    <row r="18" spans="1:28" x14ac:dyDescent="0.2">
      <c r="A18" s="48"/>
      <c r="B18" s="49"/>
      <c r="C18" s="49"/>
      <c r="D18" s="50"/>
      <c r="E18" s="51"/>
      <c r="F18" s="51"/>
      <c r="G18" s="52"/>
      <c r="H18" s="53"/>
      <c r="I18" s="53" t="s">
        <v>202</v>
      </c>
      <c r="J18" s="52"/>
      <c r="K18" s="53"/>
      <c r="L18" s="53" t="s">
        <v>141</v>
      </c>
      <c r="M18" s="52"/>
      <c r="N18" s="53"/>
      <c r="O18" s="53" t="s">
        <v>195</v>
      </c>
      <c r="P18" s="52"/>
      <c r="Q18" s="53"/>
      <c r="R18" s="53" t="s">
        <v>175</v>
      </c>
      <c r="S18" s="52"/>
      <c r="T18" s="53"/>
      <c r="U18" s="53" t="s">
        <v>430</v>
      </c>
      <c r="V18" s="52"/>
      <c r="W18" s="53"/>
      <c r="X18" s="53" t="s">
        <v>457</v>
      </c>
      <c r="Y18" s="72"/>
      <c r="Z18" s="53"/>
      <c r="AA18" s="53"/>
      <c r="AB18" s="57"/>
    </row>
    <row r="19" spans="1:28" x14ac:dyDescent="0.2">
      <c r="A19" s="48">
        <v>5</v>
      </c>
      <c r="B19" s="49"/>
      <c r="C19" s="49">
        <v>18</v>
      </c>
      <c r="D19" s="50"/>
      <c r="E19" s="51"/>
      <c r="F19" s="51" t="s">
        <v>20</v>
      </c>
      <c r="G19" s="52"/>
      <c r="H19" s="53"/>
      <c r="I19" s="58" t="s">
        <v>221</v>
      </c>
      <c r="J19" s="52" t="s">
        <v>18</v>
      </c>
      <c r="K19" s="53"/>
      <c r="L19" s="58" t="s">
        <v>498</v>
      </c>
      <c r="M19" s="52" t="s">
        <v>17</v>
      </c>
      <c r="N19" s="53"/>
      <c r="O19" s="58" t="s">
        <v>499</v>
      </c>
      <c r="P19" s="52" t="s">
        <v>18</v>
      </c>
      <c r="Q19" s="53"/>
      <c r="R19" s="58" t="s">
        <v>500</v>
      </c>
      <c r="S19" s="52" t="s">
        <v>18</v>
      </c>
      <c r="T19" s="53"/>
      <c r="U19" s="58" t="s">
        <v>501</v>
      </c>
      <c r="V19" s="52" t="s">
        <v>18</v>
      </c>
      <c r="W19" s="53"/>
      <c r="X19" s="58" t="s">
        <v>502</v>
      </c>
      <c r="Y19" s="72" t="s">
        <v>18</v>
      </c>
      <c r="Z19" s="53"/>
      <c r="AA19" s="58" t="s">
        <v>502</v>
      </c>
      <c r="AB19" s="57" t="s">
        <v>6</v>
      </c>
    </row>
    <row r="20" spans="1:28" x14ac:dyDescent="0.2">
      <c r="A20" s="60"/>
      <c r="B20" s="61"/>
      <c r="C20" s="61"/>
      <c r="D20" s="62"/>
      <c r="E20" s="63"/>
      <c r="F20" s="63"/>
      <c r="G20" s="64"/>
      <c r="H20" s="65"/>
      <c r="I20" s="66" t="s">
        <v>221</v>
      </c>
      <c r="J20" s="64" t="s">
        <v>18</v>
      </c>
      <c r="K20" s="65"/>
      <c r="L20" s="66" t="s">
        <v>172</v>
      </c>
      <c r="M20" s="64" t="s">
        <v>17</v>
      </c>
      <c r="N20" s="65"/>
      <c r="O20" s="66" t="s">
        <v>193</v>
      </c>
      <c r="P20" s="64" t="s">
        <v>11</v>
      </c>
      <c r="Q20" s="65"/>
      <c r="R20" s="66" t="s">
        <v>397</v>
      </c>
      <c r="S20" s="64" t="s">
        <v>11</v>
      </c>
      <c r="T20" s="65"/>
      <c r="U20" s="66" t="s">
        <v>359</v>
      </c>
      <c r="V20" s="64" t="s">
        <v>22</v>
      </c>
      <c r="W20" s="65"/>
      <c r="X20" s="66" t="s">
        <v>392</v>
      </c>
      <c r="Y20" s="73" t="s">
        <v>22</v>
      </c>
      <c r="Z20" s="65"/>
      <c r="AA20" s="66"/>
      <c r="AB20" s="71"/>
    </row>
    <row r="21" spans="1:28" x14ac:dyDescent="0.2">
      <c r="A21" s="48"/>
      <c r="B21" s="49"/>
      <c r="C21" s="49"/>
      <c r="D21" s="50"/>
      <c r="E21" s="51"/>
      <c r="F21" s="51"/>
      <c r="G21" s="52"/>
      <c r="H21" s="53"/>
      <c r="I21" s="53" t="s">
        <v>215</v>
      </c>
      <c r="J21" s="52"/>
      <c r="K21" s="53"/>
      <c r="L21" s="53" t="s">
        <v>353</v>
      </c>
      <c r="M21" s="52"/>
      <c r="N21" s="53"/>
      <c r="O21" s="53" t="s">
        <v>381</v>
      </c>
      <c r="P21" s="52"/>
      <c r="Q21" s="53"/>
      <c r="R21" s="53" t="s">
        <v>199</v>
      </c>
      <c r="S21" s="52"/>
      <c r="T21" s="53"/>
      <c r="U21" s="53" t="s">
        <v>425</v>
      </c>
      <c r="V21" s="52"/>
      <c r="W21" s="53"/>
      <c r="X21" s="53" t="s">
        <v>216</v>
      </c>
      <c r="Y21" s="72"/>
      <c r="Z21" s="53"/>
      <c r="AA21" s="53"/>
      <c r="AB21" s="57"/>
    </row>
    <row r="22" spans="1:28" x14ac:dyDescent="0.2">
      <c r="A22" s="48">
        <v>6</v>
      </c>
      <c r="B22" s="49"/>
      <c r="C22" s="49">
        <v>1</v>
      </c>
      <c r="D22" s="50"/>
      <c r="E22" s="51"/>
      <c r="F22" s="51" t="s">
        <v>10</v>
      </c>
      <c r="G22" s="52"/>
      <c r="H22" s="53"/>
      <c r="I22" s="58" t="s">
        <v>317</v>
      </c>
      <c r="J22" s="52" t="s">
        <v>22</v>
      </c>
      <c r="K22" s="53"/>
      <c r="L22" s="58" t="s">
        <v>503</v>
      </c>
      <c r="M22" s="52" t="s">
        <v>16</v>
      </c>
      <c r="N22" s="53"/>
      <c r="O22" s="58" t="s">
        <v>504</v>
      </c>
      <c r="P22" s="52" t="s">
        <v>25</v>
      </c>
      <c r="Q22" s="53"/>
      <c r="R22" s="58" t="s">
        <v>505</v>
      </c>
      <c r="S22" s="52" t="s">
        <v>25</v>
      </c>
      <c r="T22" s="53"/>
      <c r="U22" s="58" t="s">
        <v>506</v>
      </c>
      <c r="V22" s="52" t="s">
        <v>19</v>
      </c>
      <c r="W22" s="53"/>
      <c r="X22" s="58" t="s">
        <v>507</v>
      </c>
      <c r="Y22" s="72" t="s">
        <v>17</v>
      </c>
      <c r="Z22" s="53"/>
      <c r="AA22" s="58" t="s">
        <v>507</v>
      </c>
      <c r="AB22" s="57" t="s">
        <v>6</v>
      </c>
    </row>
    <row r="23" spans="1:28" x14ac:dyDescent="0.2">
      <c r="A23" s="60"/>
      <c r="B23" s="61"/>
      <c r="C23" s="61"/>
      <c r="D23" s="62"/>
      <c r="E23" s="63"/>
      <c r="F23" s="63"/>
      <c r="G23" s="64"/>
      <c r="H23" s="65"/>
      <c r="I23" s="66" t="s">
        <v>317</v>
      </c>
      <c r="J23" s="64" t="s">
        <v>22</v>
      </c>
      <c r="K23" s="65"/>
      <c r="L23" s="66" t="s">
        <v>112</v>
      </c>
      <c r="M23" s="64" t="s">
        <v>16</v>
      </c>
      <c r="N23" s="65"/>
      <c r="O23" s="66" t="s">
        <v>382</v>
      </c>
      <c r="P23" s="64" t="s">
        <v>19</v>
      </c>
      <c r="Q23" s="65"/>
      <c r="R23" s="66" t="s">
        <v>392</v>
      </c>
      <c r="S23" s="64" t="s">
        <v>29</v>
      </c>
      <c r="T23" s="65"/>
      <c r="U23" s="66" t="s">
        <v>214</v>
      </c>
      <c r="V23" s="64" t="s">
        <v>11</v>
      </c>
      <c r="W23" s="65"/>
      <c r="X23" s="66" t="s">
        <v>133</v>
      </c>
      <c r="Y23" s="73" t="s">
        <v>12</v>
      </c>
      <c r="Z23" s="65"/>
      <c r="AA23" s="66"/>
      <c r="AB23" s="71"/>
    </row>
    <row r="24" spans="1:28" x14ac:dyDescent="0.2">
      <c r="A24" s="48"/>
      <c r="B24" s="49"/>
      <c r="C24" s="49"/>
      <c r="D24" s="50"/>
      <c r="E24" s="51"/>
      <c r="F24" s="51"/>
      <c r="G24" s="52"/>
      <c r="H24" s="53"/>
      <c r="I24" s="53" t="s">
        <v>143</v>
      </c>
      <c r="J24" s="52"/>
      <c r="K24" s="53"/>
      <c r="L24" s="53" t="s">
        <v>197</v>
      </c>
      <c r="M24" s="52"/>
      <c r="N24" s="53"/>
      <c r="O24" s="53" t="s">
        <v>384</v>
      </c>
      <c r="P24" s="52"/>
      <c r="Q24" s="53"/>
      <c r="R24" s="53" t="s">
        <v>400</v>
      </c>
      <c r="S24" s="52"/>
      <c r="T24" s="53"/>
      <c r="U24" s="53" t="s">
        <v>428</v>
      </c>
      <c r="V24" s="52"/>
      <c r="W24" s="53"/>
      <c r="X24" s="53" t="s">
        <v>153</v>
      </c>
      <c r="Y24" s="72"/>
      <c r="Z24" s="53"/>
      <c r="AA24" s="53"/>
      <c r="AB24" s="57"/>
    </row>
    <row r="25" spans="1:28" x14ac:dyDescent="0.2">
      <c r="A25" s="48">
        <v>7</v>
      </c>
      <c r="B25" s="49"/>
      <c r="C25" s="49">
        <v>14</v>
      </c>
      <c r="D25" s="50"/>
      <c r="E25" s="51"/>
      <c r="F25" s="51" t="s">
        <v>15</v>
      </c>
      <c r="G25" s="52"/>
      <c r="H25" s="53"/>
      <c r="I25" s="58" t="s">
        <v>163</v>
      </c>
      <c r="J25" s="52" t="s">
        <v>16</v>
      </c>
      <c r="K25" s="53"/>
      <c r="L25" s="58" t="s">
        <v>508</v>
      </c>
      <c r="M25" s="52" t="s">
        <v>19</v>
      </c>
      <c r="N25" s="53"/>
      <c r="O25" s="58" t="s">
        <v>509</v>
      </c>
      <c r="P25" s="52" t="s">
        <v>19</v>
      </c>
      <c r="Q25" s="53"/>
      <c r="R25" s="58" t="s">
        <v>510</v>
      </c>
      <c r="S25" s="52" t="s">
        <v>17</v>
      </c>
      <c r="T25" s="53"/>
      <c r="U25" s="58" t="s">
        <v>511</v>
      </c>
      <c r="V25" s="52" t="s">
        <v>17</v>
      </c>
      <c r="W25" s="53"/>
      <c r="X25" s="58" t="s">
        <v>512</v>
      </c>
      <c r="Y25" s="72" t="s">
        <v>19</v>
      </c>
      <c r="Z25" s="53"/>
      <c r="AA25" s="58" t="s">
        <v>512</v>
      </c>
      <c r="AB25" s="57" t="s">
        <v>6</v>
      </c>
    </row>
    <row r="26" spans="1:28" x14ac:dyDescent="0.2">
      <c r="A26" s="60"/>
      <c r="B26" s="61"/>
      <c r="C26" s="61"/>
      <c r="D26" s="62"/>
      <c r="E26" s="63"/>
      <c r="F26" s="63"/>
      <c r="G26" s="64"/>
      <c r="H26" s="65"/>
      <c r="I26" s="66" t="s">
        <v>163</v>
      </c>
      <c r="J26" s="64" t="s">
        <v>16</v>
      </c>
      <c r="K26" s="65"/>
      <c r="L26" s="66" t="s">
        <v>172</v>
      </c>
      <c r="M26" s="64" t="s">
        <v>17</v>
      </c>
      <c r="N26" s="65"/>
      <c r="O26" s="66" t="s">
        <v>109</v>
      </c>
      <c r="P26" s="64" t="s">
        <v>22</v>
      </c>
      <c r="Q26" s="65"/>
      <c r="R26" s="66" t="s">
        <v>401</v>
      </c>
      <c r="S26" s="64" t="s">
        <v>17</v>
      </c>
      <c r="T26" s="65"/>
      <c r="U26" s="66" t="s">
        <v>134</v>
      </c>
      <c r="V26" s="64" t="s">
        <v>19</v>
      </c>
      <c r="W26" s="65"/>
      <c r="X26" s="66" t="s">
        <v>174</v>
      </c>
      <c r="Y26" s="73" t="s">
        <v>17</v>
      </c>
      <c r="Z26" s="65"/>
      <c r="AA26" s="66"/>
      <c r="AB26" s="71"/>
    </row>
    <row r="27" spans="1:28" x14ac:dyDescent="0.2">
      <c r="A27" s="48"/>
      <c r="B27" s="49"/>
      <c r="C27" s="49"/>
      <c r="D27" s="50"/>
      <c r="E27" s="51"/>
      <c r="F27" s="51"/>
      <c r="G27" s="52"/>
      <c r="H27" s="53"/>
      <c r="I27" s="53" t="s">
        <v>137</v>
      </c>
      <c r="J27" s="52"/>
      <c r="K27" s="53"/>
      <c r="L27" s="53" t="s">
        <v>352</v>
      </c>
      <c r="M27" s="52"/>
      <c r="N27" s="53"/>
      <c r="O27" s="53" t="s">
        <v>196</v>
      </c>
      <c r="P27" s="52"/>
      <c r="Q27" s="53"/>
      <c r="R27" s="53" t="s">
        <v>403</v>
      </c>
      <c r="S27" s="52"/>
      <c r="T27" s="53"/>
      <c r="U27" s="53" t="s">
        <v>207</v>
      </c>
      <c r="V27" s="52"/>
      <c r="W27" s="53"/>
      <c r="X27" s="53" t="s">
        <v>107</v>
      </c>
      <c r="Y27" s="72"/>
      <c r="Z27" s="53"/>
      <c r="AA27" s="53"/>
      <c r="AB27" s="57"/>
    </row>
    <row r="28" spans="1:28" x14ac:dyDescent="0.2">
      <c r="A28" s="48">
        <v>8</v>
      </c>
      <c r="B28" s="49"/>
      <c r="C28" s="49">
        <v>8</v>
      </c>
      <c r="D28" s="50"/>
      <c r="E28" s="51"/>
      <c r="F28" s="51" t="s">
        <v>34</v>
      </c>
      <c r="G28" s="52"/>
      <c r="H28" s="53"/>
      <c r="I28" s="58" t="s">
        <v>217</v>
      </c>
      <c r="J28" s="52" t="s">
        <v>25</v>
      </c>
      <c r="K28" s="53"/>
      <c r="L28" s="58" t="s">
        <v>513</v>
      </c>
      <c r="M28" s="52" t="s">
        <v>25</v>
      </c>
      <c r="N28" s="53"/>
      <c r="O28" s="58" t="s">
        <v>514</v>
      </c>
      <c r="P28" s="52" t="s">
        <v>22</v>
      </c>
      <c r="Q28" s="53"/>
      <c r="R28" s="58" t="s">
        <v>515</v>
      </c>
      <c r="S28" s="52" t="s">
        <v>16</v>
      </c>
      <c r="T28" s="53"/>
      <c r="U28" s="58" t="s">
        <v>516</v>
      </c>
      <c r="V28" s="52" t="s">
        <v>25</v>
      </c>
      <c r="W28" s="53"/>
      <c r="X28" s="58" t="s">
        <v>517</v>
      </c>
      <c r="Y28" s="72" t="s">
        <v>25</v>
      </c>
      <c r="Z28" s="53"/>
      <c r="AA28" s="58" t="s">
        <v>517</v>
      </c>
      <c r="AB28" s="57" t="s">
        <v>6</v>
      </c>
    </row>
    <row r="29" spans="1:28" x14ac:dyDescent="0.2">
      <c r="A29" s="60"/>
      <c r="B29" s="61"/>
      <c r="C29" s="61"/>
      <c r="D29" s="62"/>
      <c r="E29" s="63"/>
      <c r="F29" s="63"/>
      <c r="G29" s="64"/>
      <c r="H29" s="65"/>
      <c r="I29" s="66" t="s">
        <v>217</v>
      </c>
      <c r="J29" s="64" t="s">
        <v>25</v>
      </c>
      <c r="K29" s="65"/>
      <c r="L29" s="66" t="s">
        <v>205</v>
      </c>
      <c r="M29" s="64" t="s">
        <v>22</v>
      </c>
      <c r="N29" s="65"/>
      <c r="O29" s="66" t="s">
        <v>392</v>
      </c>
      <c r="P29" s="64" t="s">
        <v>35</v>
      </c>
      <c r="Q29" s="65"/>
      <c r="R29" s="66" t="s">
        <v>161</v>
      </c>
      <c r="S29" s="64" t="s">
        <v>25</v>
      </c>
      <c r="T29" s="65"/>
      <c r="U29" s="66" t="s">
        <v>133</v>
      </c>
      <c r="V29" s="64" t="s">
        <v>18</v>
      </c>
      <c r="W29" s="65"/>
      <c r="X29" s="66" t="s">
        <v>174</v>
      </c>
      <c r="Y29" s="73" t="s">
        <v>17</v>
      </c>
      <c r="Z29" s="65"/>
      <c r="AA29" s="66"/>
      <c r="AB29" s="71"/>
    </row>
    <row r="30" spans="1:28" x14ac:dyDescent="0.2">
      <c r="A30" s="48"/>
      <c r="B30" s="49"/>
      <c r="C30" s="49"/>
      <c r="D30" s="50"/>
      <c r="E30" s="51"/>
      <c r="F30" s="51"/>
      <c r="G30" s="52"/>
      <c r="H30" s="53"/>
      <c r="I30" s="53" t="s">
        <v>194</v>
      </c>
      <c r="J30" s="52"/>
      <c r="K30" s="53"/>
      <c r="L30" s="53" t="s">
        <v>177</v>
      </c>
      <c r="M30" s="52"/>
      <c r="N30" s="53"/>
      <c r="O30" s="53" t="s">
        <v>396</v>
      </c>
      <c r="P30" s="52"/>
      <c r="Q30" s="53"/>
      <c r="R30" s="53" t="s">
        <v>405</v>
      </c>
      <c r="S30" s="52"/>
      <c r="T30" s="53"/>
      <c r="U30" s="53" t="s">
        <v>433</v>
      </c>
      <c r="V30" s="52"/>
      <c r="W30" s="53"/>
      <c r="X30" s="53" t="s">
        <v>454</v>
      </c>
      <c r="Y30" s="72"/>
      <c r="Z30" s="53"/>
      <c r="AA30" s="53"/>
      <c r="AB30" s="57"/>
    </row>
    <row r="31" spans="1:28" x14ac:dyDescent="0.2">
      <c r="A31" s="48">
        <v>9</v>
      </c>
      <c r="B31" s="49"/>
      <c r="C31" s="49">
        <v>20</v>
      </c>
      <c r="D31" s="50"/>
      <c r="E31" s="51"/>
      <c r="F31" s="51" t="s">
        <v>43</v>
      </c>
      <c r="G31" s="52"/>
      <c r="H31" s="53"/>
      <c r="I31" s="58" t="s">
        <v>136</v>
      </c>
      <c r="J31" s="52" t="s">
        <v>19</v>
      </c>
      <c r="K31" s="53"/>
      <c r="L31" s="58" t="s">
        <v>518</v>
      </c>
      <c r="M31" s="52" t="s">
        <v>22</v>
      </c>
      <c r="N31" s="53"/>
      <c r="O31" s="58" t="s">
        <v>519</v>
      </c>
      <c r="P31" s="52" t="s">
        <v>30</v>
      </c>
      <c r="Q31" s="53"/>
      <c r="R31" s="58" t="s">
        <v>520</v>
      </c>
      <c r="S31" s="52" t="s">
        <v>30</v>
      </c>
      <c r="T31" s="53"/>
      <c r="U31" s="58" t="s">
        <v>521</v>
      </c>
      <c r="V31" s="52" t="s">
        <v>30</v>
      </c>
      <c r="W31" s="53"/>
      <c r="X31" s="58" t="s">
        <v>522</v>
      </c>
      <c r="Y31" s="72" t="s">
        <v>22</v>
      </c>
      <c r="Z31" s="53"/>
      <c r="AA31" s="58" t="s">
        <v>522</v>
      </c>
      <c r="AB31" s="57" t="s">
        <v>6</v>
      </c>
    </row>
    <row r="32" spans="1:28" x14ac:dyDescent="0.2">
      <c r="A32" s="60"/>
      <c r="B32" s="61"/>
      <c r="C32" s="61"/>
      <c r="D32" s="62"/>
      <c r="E32" s="63"/>
      <c r="F32" s="63"/>
      <c r="G32" s="64"/>
      <c r="H32" s="65"/>
      <c r="I32" s="66" t="s">
        <v>136</v>
      </c>
      <c r="J32" s="64" t="s">
        <v>19</v>
      </c>
      <c r="K32" s="65"/>
      <c r="L32" s="66" t="s">
        <v>354</v>
      </c>
      <c r="M32" s="64" t="s">
        <v>24</v>
      </c>
      <c r="N32" s="65"/>
      <c r="O32" s="66" t="s">
        <v>222</v>
      </c>
      <c r="P32" s="64" t="s">
        <v>523</v>
      </c>
      <c r="Q32" s="65"/>
      <c r="R32" s="66" t="s">
        <v>156</v>
      </c>
      <c r="S32" s="64" t="s">
        <v>30</v>
      </c>
      <c r="T32" s="65"/>
      <c r="U32" s="66" t="s">
        <v>434</v>
      </c>
      <c r="V32" s="64" t="s">
        <v>24</v>
      </c>
      <c r="W32" s="65"/>
      <c r="X32" s="66" t="s">
        <v>203</v>
      </c>
      <c r="Y32" s="73" t="s">
        <v>11</v>
      </c>
      <c r="Z32" s="65"/>
      <c r="AA32" s="66"/>
      <c r="AB32" s="71"/>
    </row>
    <row r="33" spans="1:28" x14ac:dyDescent="0.2">
      <c r="A33" s="48"/>
      <c r="B33" s="49"/>
      <c r="C33" s="49"/>
      <c r="D33" s="50"/>
      <c r="E33" s="51"/>
      <c r="F33" s="51"/>
      <c r="G33" s="52"/>
      <c r="H33" s="53"/>
      <c r="I33" s="53" t="s">
        <v>320</v>
      </c>
      <c r="J33" s="52"/>
      <c r="K33" s="53"/>
      <c r="L33" s="53" t="s">
        <v>356</v>
      </c>
      <c r="M33" s="52"/>
      <c r="N33" s="53"/>
      <c r="O33" s="53" t="s">
        <v>380</v>
      </c>
      <c r="P33" s="52"/>
      <c r="Q33" s="53"/>
      <c r="R33" s="53" t="s">
        <v>399</v>
      </c>
      <c r="S33" s="52"/>
      <c r="T33" s="53"/>
      <c r="U33" s="53" t="s">
        <v>435</v>
      </c>
      <c r="V33" s="52"/>
      <c r="W33" s="53"/>
      <c r="X33" s="53" t="s">
        <v>456</v>
      </c>
      <c r="Y33" s="72"/>
      <c r="Z33" s="53"/>
      <c r="AA33" s="53"/>
      <c r="AB33" s="57"/>
    </row>
    <row r="34" spans="1:28" x14ac:dyDescent="0.2">
      <c r="A34" s="48">
        <v>10</v>
      </c>
      <c r="B34" s="49"/>
      <c r="C34" s="49">
        <v>2</v>
      </c>
      <c r="D34" s="50"/>
      <c r="E34" s="51"/>
      <c r="F34" s="51" t="s">
        <v>36</v>
      </c>
      <c r="G34" s="52"/>
      <c r="H34" s="53"/>
      <c r="I34" s="58" t="s">
        <v>164</v>
      </c>
      <c r="J34" s="52" t="s">
        <v>30</v>
      </c>
      <c r="K34" s="53"/>
      <c r="L34" s="58" t="s">
        <v>524</v>
      </c>
      <c r="M34" s="52" t="s">
        <v>29</v>
      </c>
      <c r="N34" s="53"/>
      <c r="O34" s="58" t="s">
        <v>525</v>
      </c>
      <c r="P34" s="52" t="s">
        <v>16</v>
      </c>
      <c r="Q34" s="53"/>
      <c r="R34" s="58" t="s">
        <v>515</v>
      </c>
      <c r="S34" s="52" t="s">
        <v>22</v>
      </c>
      <c r="T34" s="53"/>
      <c r="U34" s="58" t="s">
        <v>526</v>
      </c>
      <c r="V34" s="52" t="s">
        <v>22</v>
      </c>
      <c r="W34" s="53"/>
      <c r="X34" s="58" t="s">
        <v>527</v>
      </c>
      <c r="Y34" s="72" t="s">
        <v>16</v>
      </c>
      <c r="Z34" s="53"/>
      <c r="AA34" s="58" t="s">
        <v>527</v>
      </c>
      <c r="AB34" s="57" t="s">
        <v>6</v>
      </c>
    </row>
    <row r="35" spans="1:28" x14ac:dyDescent="0.2">
      <c r="A35" s="60"/>
      <c r="B35" s="61"/>
      <c r="C35" s="61"/>
      <c r="D35" s="62"/>
      <c r="E35" s="63"/>
      <c r="F35" s="63"/>
      <c r="G35" s="64"/>
      <c r="H35" s="65"/>
      <c r="I35" s="66" t="s">
        <v>164</v>
      </c>
      <c r="J35" s="64" t="s">
        <v>30</v>
      </c>
      <c r="K35" s="65"/>
      <c r="L35" s="66" t="s">
        <v>357</v>
      </c>
      <c r="M35" s="64" t="s">
        <v>29</v>
      </c>
      <c r="N35" s="65"/>
      <c r="O35" s="66" t="s">
        <v>172</v>
      </c>
      <c r="P35" s="64" t="s">
        <v>17</v>
      </c>
      <c r="Q35" s="65"/>
      <c r="R35" s="66" t="s">
        <v>173</v>
      </c>
      <c r="S35" s="64" t="s">
        <v>18</v>
      </c>
      <c r="T35" s="65"/>
      <c r="U35" s="66" t="s">
        <v>436</v>
      </c>
      <c r="V35" s="64" t="s">
        <v>30</v>
      </c>
      <c r="W35" s="65"/>
      <c r="X35" s="66" t="s">
        <v>392</v>
      </c>
      <c r="Y35" s="73" t="s">
        <v>22</v>
      </c>
      <c r="Z35" s="65"/>
      <c r="AA35" s="66"/>
      <c r="AB35" s="71"/>
    </row>
    <row r="36" spans="1:28" x14ac:dyDescent="0.2">
      <c r="A36" s="48"/>
      <c r="B36" s="49"/>
      <c r="C36" s="49"/>
      <c r="D36" s="50"/>
      <c r="E36" s="51"/>
      <c r="F36" s="51"/>
      <c r="G36" s="52"/>
      <c r="H36" s="53"/>
      <c r="I36" s="53" t="s">
        <v>318</v>
      </c>
      <c r="J36" s="52"/>
      <c r="K36" s="53"/>
      <c r="L36" s="53" t="s">
        <v>358</v>
      </c>
      <c r="M36" s="52"/>
      <c r="N36" s="53"/>
      <c r="O36" s="53" t="s">
        <v>387</v>
      </c>
      <c r="P36" s="52"/>
      <c r="Q36" s="53"/>
      <c r="R36" s="53" t="s">
        <v>402</v>
      </c>
      <c r="S36" s="52"/>
      <c r="T36" s="53"/>
      <c r="U36" s="53" t="s">
        <v>431</v>
      </c>
      <c r="V36" s="52"/>
      <c r="W36" s="53"/>
      <c r="X36" s="53" t="s">
        <v>178</v>
      </c>
      <c r="Y36" s="72"/>
      <c r="Z36" s="53"/>
      <c r="AA36" s="53"/>
      <c r="AB36" s="57"/>
    </row>
    <row r="37" spans="1:28" x14ac:dyDescent="0.2">
      <c r="A37" s="48">
        <v>11</v>
      </c>
      <c r="B37" s="49"/>
      <c r="C37" s="49">
        <v>15</v>
      </c>
      <c r="D37" s="50"/>
      <c r="E37" s="51"/>
      <c r="F37" s="51" t="s">
        <v>23</v>
      </c>
      <c r="G37" s="52"/>
      <c r="H37" s="53"/>
      <c r="I37" s="58" t="s">
        <v>319</v>
      </c>
      <c r="J37" s="52" t="s">
        <v>24</v>
      </c>
      <c r="K37" s="53"/>
      <c r="L37" s="58" t="s">
        <v>228</v>
      </c>
      <c r="M37" s="52" t="s">
        <v>30</v>
      </c>
      <c r="N37" s="53"/>
      <c r="O37" s="58" t="s">
        <v>528</v>
      </c>
      <c r="P37" s="52" t="s">
        <v>29</v>
      </c>
      <c r="Q37" s="53"/>
      <c r="R37" s="58" t="s">
        <v>529</v>
      </c>
      <c r="S37" s="52" t="s">
        <v>24</v>
      </c>
      <c r="T37" s="53"/>
      <c r="U37" s="58" t="s">
        <v>530</v>
      </c>
      <c r="V37" s="52" t="s">
        <v>24</v>
      </c>
      <c r="W37" s="53"/>
      <c r="X37" s="58" t="s">
        <v>531</v>
      </c>
      <c r="Y37" s="72" t="s">
        <v>24</v>
      </c>
      <c r="Z37" s="53"/>
      <c r="AA37" s="58" t="s">
        <v>531</v>
      </c>
      <c r="AB37" s="57" t="s">
        <v>6</v>
      </c>
    </row>
    <row r="38" spans="1:28" x14ac:dyDescent="0.2">
      <c r="A38" s="60"/>
      <c r="B38" s="61"/>
      <c r="C38" s="61"/>
      <c r="D38" s="62"/>
      <c r="E38" s="63"/>
      <c r="F38" s="63"/>
      <c r="G38" s="64"/>
      <c r="H38" s="65"/>
      <c r="I38" s="66" t="s">
        <v>319</v>
      </c>
      <c r="J38" s="64" t="s">
        <v>24</v>
      </c>
      <c r="K38" s="65"/>
      <c r="L38" s="66" t="s">
        <v>359</v>
      </c>
      <c r="M38" s="64" t="s">
        <v>39</v>
      </c>
      <c r="N38" s="65"/>
      <c r="O38" s="66" t="s">
        <v>155</v>
      </c>
      <c r="P38" s="64" t="s">
        <v>30</v>
      </c>
      <c r="Q38" s="65"/>
      <c r="R38" s="66" t="s">
        <v>354</v>
      </c>
      <c r="S38" s="64" t="s">
        <v>19</v>
      </c>
      <c r="T38" s="65"/>
      <c r="U38" s="66" t="s">
        <v>432</v>
      </c>
      <c r="V38" s="64" t="s">
        <v>16</v>
      </c>
      <c r="W38" s="65"/>
      <c r="X38" s="66" t="s">
        <v>464</v>
      </c>
      <c r="Y38" s="73" t="s">
        <v>27</v>
      </c>
      <c r="Z38" s="65"/>
      <c r="AA38" s="66"/>
      <c r="AB38" s="71"/>
    </row>
    <row r="39" spans="1:28" x14ac:dyDescent="0.2">
      <c r="A39" s="48"/>
      <c r="B39" s="49"/>
      <c r="C39" s="49"/>
      <c r="D39" s="50"/>
      <c r="E39" s="51"/>
      <c r="F39" s="51"/>
      <c r="G39" s="52"/>
      <c r="H39" s="53"/>
      <c r="I39" s="53" t="s">
        <v>324</v>
      </c>
      <c r="J39" s="52"/>
      <c r="K39" s="53"/>
      <c r="L39" s="53" t="s">
        <v>362</v>
      </c>
      <c r="M39" s="52"/>
      <c r="N39" s="53"/>
      <c r="O39" s="53" t="s">
        <v>383</v>
      </c>
      <c r="P39" s="52"/>
      <c r="Q39" s="53"/>
      <c r="R39" s="53" t="s">
        <v>406</v>
      </c>
      <c r="S39" s="52"/>
      <c r="T39" s="53"/>
      <c r="U39" s="53" t="s">
        <v>437</v>
      </c>
      <c r="V39" s="52"/>
      <c r="W39" s="53"/>
      <c r="X39" s="53" t="s">
        <v>459</v>
      </c>
      <c r="Y39" s="72"/>
      <c r="Z39" s="53"/>
      <c r="AA39" s="53"/>
      <c r="AB39" s="57"/>
    </row>
    <row r="40" spans="1:28" x14ac:dyDescent="0.2">
      <c r="A40" s="48">
        <v>12</v>
      </c>
      <c r="B40" s="49"/>
      <c r="C40" s="49">
        <v>10</v>
      </c>
      <c r="D40" s="50"/>
      <c r="E40" s="51"/>
      <c r="F40" s="51" t="s">
        <v>325</v>
      </c>
      <c r="G40" s="52"/>
      <c r="H40" s="53"/>
      <c r="I40" s="58" t="s">
        <v>326</v>
      </c>
      <c r="J40" s="52" t="s">
        <v>39</v>
      </c>
      <c r="K40" s="53"/>
      <c r="L40" s="58" t="s">
        <v>532</v>
      </c>
      <c r="M40" s="52" t="s">
        <v>35</v>
      </c>
      <c r="N40" s="53"/>
      <c r="O40" s="58" t="s">
        <v>533</v>
      </c>
      <c r="P40" s="52" t="s">
        <v>39</v>
      </c>
      <c r="Q40" s="53"/>
      <c r="R40" s="58" t="s">
        <v>534</v>
      </c>
      <c r="S40" s="52" t="s">
        <v>29</v>
      </c>
      <c r="T40" s="53"/>
      <c r="U40" s="58" t="s">
        <v>535</v>
      </c>
      <c r="V40" s="52" t="s">
        <v>39</v>
      </c>
      <c r="W40" s="53"/>
      <c r="X40" s="58" t="s">
        <v>536</v>
      </c>
      <c r="Y40" s="72" t="s">
        <v>30</v>
      </c>
      <c r="Z40" s="53"/>
      <c r="AA40" s="58" t="s">
        <v>536</v>
      </c>
      <c r="AB40" s="57" t="s">
        <v>6</v>
      </c>
    </row>
    <row r="41" spans="1:28" x14ac:dyDescent="0.2">
      <c r="A41" s="60"/>
      <c r="B41" s="61"/>
      <c r="C41" s="61"/>
      <c r="D41" s="62"/>
      <c r="E41" s="63"/>
      <c r="F41" s="63"/>
      <c r="G41" s="64"/>
      <c r="H41" s="65"/>
      <c r="I41" s="66" t="s">
        <v>326</v>
      </c>
      <c r="J41" s="64" t="s">
        <v>39</v>
      </c>
      <c r="K41" s="65"/>
      <c r="L41" s="66" t="s">
        <v>363</v>
      </c>
      <c r="M41" s="64" t="s">
        <v>27</v>
      </c>
      <c r="N41" s="65"/>
      <c r="O41" s="66" t="s">
        <v>382</v>
      </c>
      <c r="P41" s="64" t="s">
        <v>19</v>
      </c>
      <c r="Q41" s="65"/>
      <c r="R41" s="66" t="s">
        <v>407</v>
      </c>
      <c r="S41" s="64" t="s">
        <v>39</v>
      </c>
      <c r="T41" s="65"/>
      <c r="U41" s="66" t="s">
        <v>314</v>
      </c>
      <c r="V41" s="64" t="s">
        <v>29</v>
      </c>
      <c r="W41" s="65"/>
      <c r="X41" s="66" t="s">
        <v>179</v>
      </c>
      <c r="Y41" s="73" t="s">
        <v>30</v>
      </c>
      <c r="Z41" s="65"/>
      <c r="AA41" s="66"/>
      <c r="AB41" s="71"/>
    </row>
    <row r="42" spans="1:28" x14ac:dyDescent="0.2">
      <c r="A42" s="48"/>
      <c r="B42" s="49"/>
      <c r="C42" s="49"/>
      <c r="D42" s="50"/>
      <c r="E42" s="51"/>
      <c r="F42" s="51"/>
      <c r="G42" s="52"/>
      <c r="H42" s="53"/>
      <c r="I42" s="53" t="s">
        <v>330</v>
      </c>
      <c r="J42" s="52"/>
      <c r="K42" s="53"/>
      <c r="L42" s="53" t="s">
        <v>355</v>
      </c>
      <c r="M42" s="52"/>
      <c r="N42" s="53"/>
      <c r="O42" s="53" t="s">
        <v>388</v>
      </c>
      <c r="P42" s="52"/>
      <c r="Q42" s="53"/>
      <c r="R42" s="53" t="s">
        <v>218</v>
      </c>
      <c r="S42" s="52"/>
      <c r="T42" s="53"/>
      <c r="U42" s="53" t="s">
        <v>427</v>
      </c>
      <c r="V42" s="52"/>
      <c r="W42" s="53"/>
      <c r="X42" s="53" t="s">
        <v>463</v>
      </c>
      <c r="Y42" s="72"/>
      <c r="Z42" s="53"/>
      <c r="AA42" s="53"/>
      <c r="AB42" s="57"/>
    </row>
    <row r="43" spans="1:28" x14ac:dyDescent="0.2">
      <c r="A43" s="48">
        <v>13</v>
      </c>
      <c r="B43" s="49"/>
      <c r="C43" s="49">
        <v>9</v>
      </c>
      <c r="D43" s="50"/>
      <c r="E43" s="51"/>
      <c r="F43" s="51" t="s">
        <v>42</v>
      </c>
      <c r="G43" s="52"/>
      <c r="H43" s="53"/>
      <c r="I43" s="58" t="s">
        <v>331</v>
      </c>
      <c r="J43" s="52" t="s">
        <v>27</v>
      </c>
      <c r="K43" s="53"/>
      <c r="L43" s="58" t="s">
        <v>537</v>
      </c>
      <c r="M43" s="52" t="s">
        <v>39</v>
      </c>
      <c r="N43" s="53"/>
      <c r="O43" s="58" t="s">
        <v>538</v>
      </c>
      <c r="P43" s="52" t="s">
        <v>35</v>
      </c>
      <c r="Q43" s="53"/>
      <c r="R43" s="58" t="s">
        <v>539</v>
      </c>
      <c r="S43" s="52" t="s">
        <v>33</v>
      </c>
      <c r="T43" s="53"/>
      <c r="U43" s="58" t="s">
        <v>540</v>
      </c>
      <c r="V43" s="52" t="s">
        <v>29</v>
      </c>
      <c r="W43" s="53"/>
      <c r="X43" s="58" t="s">
        <v>541</v>
      </c>
      <c r="Y43" s="72" t="s">
        <v>29</v>
      </c>
      <c r="Z43" s="53"/>
      <c r="AA43" s="58" t="s">
        <v>541</v>
      </c>
      <c r="AB43" s="57" t="s">
        <v>6</v>
      </c>
    </row>
    <row r="44" spans="1:28" x14ac:dyDescent="0.2">
      <c r="A44" s="60"/>
      <c r="B44" s="61"/>
      <c r="C44" s="61"/>
      <c r="D44" s="62"/>
      <c r="E44" s="63"/>
      <c r="F44" s="63"/>
      <c r="G44" s="64"/>
      <c r="H44" s="65"/>
      <c r="I44" s="66" t="s">
        <v>331</v>
      </c>
      <c r="J44" s="64" t="s">
        <v>27</v>
      </c>
      <c r="K44" s="65"/>
      <c r="L44" s="66" t="s">
        <v>176</v>
      </c>
      <c r="M44" s="64" t="s">
        <v>30</v>
      </c>
      <c r="N44" s="65"/>
      <c r="O44" s="66" t="s">
        <v>157</v>
      </c>
      <c r="P44" s="64" t="s">
        <v>29</v>
      </c>
      <c r="Q44" s="65"/>
      <c r="R44" s="66" t="s">
        <v>155</v>
      </c>
      <c r="S44" s="64" t="s">
        <v>24</v>
      </c>
      <c r="T44" s="65"/>
      <c r="U44" s="66" t="s">
        <v>354</v>
      </c>
      <c r="V44" s="64" t="s">
        <v>17</v>
      </c>
      <c r="W44" s="65"/>
      <c r="X44" s="66" t="s">
        <v>369</v>
      </c>
      <c r="Y44" s="73" t="s">
        <v>33</v>
      </c>
      <c r="Z44" s="65"/>
      <c r="AA44" s="66"/>
      <c r="AB44" s="71"/>
    </row>
    <row r="45" spans="1:28" x14ac:dyDescent="0.2">
      <c r="A45" s="48"/>
      <c r="B45" s="49"/>
      <c r="C45" s="49"/>
      <c r="D45" s="50"/>
      <c r="E45" s="51"/>
      <c r="F45" s="51"/>
      <c r="G45" s="52"/>
      <c r="H45" s="53"/>
      <c r="I45" s="53" t="s">
        <v>321</v>
      </c>
      <c r="J45" s="52"/>
      <c r="K45" s="53"/>
      <c r="L45" s="53" t="s">
        <v>351</v>
      </c>
      <c r="M45" s="52"/>
      <c r="N45" s="53"/>
      <c r="O45" s="53" t="s">
        <v>386</v>
      </c>
      <c r="P45" s="52"/>
      <c r="Q45" s="53"/>
      <c r="R45" s="53" t="s">
        <v>413</v>
      </c>
      <c r="S45" s="52"/>
      <c r="T45" s="53"/>
      <c r="U45" s="53" t="s">
        <v>441</v>
      </c>
      <c r="V45" s="52"/>
      <c r="W45" s="53"/>
      <c r="X45" s="53" t="s">
        <v>465</v>
      </c>
      <c r="Y45" s="72"/>
      <c r="Z45" s="53"/>
      <c r="AA45" s="53"/>
      <c r="AB45" s="57"/>
    </row>
    <row r="46" spans="1:28" x14ac:dyDescent="0.2">
      <c r="A46" s="48">
        <v>14</v>
      </c>
      <c r="B46" s="49"/>
      <c r="C46" s="49">
        <v>7</v>
      </c>
      <c r="D46" s="50"/>
      <c r="E46" s="51"/>
      <c r="F46" s="51" t="s">
        <v>322</v>
      </c>
      <c r="G46" s="52"/>
      <c r="H46" s="53"/>
      <c r="I46" s="58" t="s">
        <v>323</v>
      </c>
      <c r="J46" s="52" t="s">
        <v>29</v>
      </c>
      <c r="K46" s="53"/>
      <c r="L46" s="58" t="s">
        <v>542</v>
      </c>
      <c r="M46" s="52" t="s">
        <v>24</v>
      </c>
      <c r="N46" s="53"/>
      <c r="O46" s="58" t="s">
        <v>226</v>
      </c>
      <c r="P46" s="52" t="s">
        <v>24</v>
      </c>
      <c r="Q46" s="53"/>
      <c r="R46" s="58" t="s">
        <v>543</v>
      </c>
      <c r="S46" s="52" t="s">
        <v>39</v>
      </c>
      <c r="T46" s="53"/>
      <c r="U46" s="58" t="s">
        <v>544</v>
      </c>
      <c r="V46" s="52" t="s">
        <v>35</v>
      </c>
      <c r="W46" s="53"/>
      <c r="X46" s="58" t="s">
        <v>545</v>
      </c>
      <c r="Y46" s="72" t="s">
        <v>39</v>
      </c>
      <c r="Z46" s="53"/>
      <c r="AA46" s="58" t="s">
        <v>545</v>
      </c>
      <c r="AB46" s="57" t="s">
        <v>6</v>
      </c>
    </row>
    <row r="47" spans="1:28" x14ac:dyDescent="0.2">
      <c r="A47" s="60"/>
      <c r="B47" s="61"/>
      <c r="C47" s="61"/>
      <c r="D47" s="62"/>
      <c r="E47" s="63"/>
      <c r="F47" s="63"/>
      <c r="G47" s="64"/>
      <c r="H47" s="65"/>
      <c r="I47" s="66" t="s">
        <v>323</v>
      </c>
      <c r="J47" s="64" t="s">
        <v>29</v>
      </c>
      <c r="K47" s="65"/>
      <c r="L47" s="66" t="s">
        <v>172</v>
      </c>
      <c r="M47" s="64" t="s">
        <v>17</v>
      </c>
      <c r="N47" s="65"/>
      <c r="O47" s="66" t="s">
        <v>359</v>
      </c>
      <c r="P47" s="64" t="s">
        <v>16</v>
      </c>
      <c r="Q47" s="65"/>
      <c r="R47" s="66" t="s">
        <v>414</v>
      </c>
      <c r="S47" s="64" t="s">
        <v>546</v>
      </c>
      <c r="T47" s="65"/>
      <c r="U47" s="66" t="s">
        <v>187</v>
      </c>
      <c r="V47" s="64" t="s">
        <v>40</v>
      </c>
      <c r="W47" s="65"/>
      <c r="X47" s="66" t="s">
        <v>101</v>
      </c>
      <c r="Y47" s="73" t="s">
        <v>40</v>
      </c>
      <c r="Z47" s="65"/>
      <c r="AA47" s="66"/>
      <c r="AB47" s="71"/>
    </row>
    <row r="48" spans="1:28" x14ac:dyDescent="0.2">
      <c r="A48" s="48"/>
      <c r="B48" s="49"/>
      <c r="C48" s="49"/>
      <c r="D48" s="50"/>
      <c r="E48" s="51"/>
      <c r="F48" s="51"/>
      <c r="G48" s="52"/>
      <c r="H48" s="53"/>
      <c r="I48" s="53" t="s">
        <v>329</v>
      </c>
      <c r="J48" s="52"/>
      <c r="K48" s="53"/>
      <c r="L48" s="53" t="s">
        <v>364</v>
      </c>
      <c r="M48" s="52"/>
      <c r="N48" s="53"/>
      <c r="O48" s="53" t="s">
        <v>391</v>
      </c>
      <c r="P48" s="52"/>
      <c r="Q48" s="53"/>
      <c r="R48" s="53" t="s">
        <v>408</v>
      </c>
      <c r="S48" s="52"/>
      <c r="T48" s="53"/>
      <c r="U48" s="53" t="s">
        <v>438</v>
      </c>
      <c r="V48" s="52"/>
      <c r="W48" s="53"/>
      <c r="X48" s="53" t="s">
        <v>458</v>
      </c>
      <c r="Y48" s="72"/>
      <c r="Z48" s="53"/>
      <c r="AA48" s="53"/>
      <c r="AB48" s="57"/>
    </row>
    <row r="49" spans="1:28" x14ac:dyDescent="0.2">
      <c r="A49" s="48">
        <v>15</v>
      </c>
      <c r="B49" s="49"/>
      <c r="C49" s="49">
        <v>3</v>
      </c>
      <c r="D49" s="50"/>
      <c r="E49" s="51"/>
      <c r="F49" s="51" t="s">
        <v>41</v>
      </c>
      <c r="G49" s="52"/>
      <c r="H49" s="53"/>
      <c r="I49" s="58" t="s">
        <v>115</v>
      </c>
      <c r="J49" s="52" t="s">
        <v>33</v>
      </c>
      <c r="K49" s="53"/>
      <c r="L49" s="58" t="s">
        <v>547</v>
      </c>
      <c r="M49" s="52" t="s">
        <v>27</v>
      </c>
      <c r="N49" s="53"/>
      <c r="O49" s="58" t="s">
        <v>548</v>
      </c>
      <c r="P49" s="52" t="s">
        <v>27</v>
      </c>
      <c r="Q49" s="53"/>
      <c r="R49" s="58" t="s">
        <v>549</v>
      </c>
      <c r="S49" s="52" t="s">
        <v>27</v>
      </c>
      <c r="T49" s="53"/>
      <c r="U49" s="58" t="s">
        <v>550</v>
      </c>
      <c r="V49" s="52" t="s">
        <v>27</v>
      </c>
      <c r="W49" s="53"/>
      <c r="X49" s="58" t="s">
        <v>551</v>
      </c>
      <c r="Y49" s="72" t="s">
        <v>35</v>
      </c>
      <c r="Z49" s="53"/>
      <c r="AA49" s="58" t="s">
        <v>551</v>
      </c>
      <c r="AB49" s="57" t="s">
        <v>6</v>
      </c>
    </row>
    <row r="50" spans="1:28" x14ac:dyDescent="0.2">
      <c r="A50" s="60"/>
      <c r="B50" s="61"/>
      <c r="C50" s="61"/>
      <c r="D50" s="62"/>
      <c r="E50" s="63"/>
      <c r="F50" s="63"/>
      <c r="G50" s="64"/>
      <c r="H50" s="65"/>
      <c r="I50" s="66" t="s">
        <v>115</v>
      </c>
      <c r="J50" s="64" t="s">
        <v>33</v>
      </c>
      <c r="K50" s="65"/>
      <c r="L50" s="66" t="s">
        <v>135</v>
      </c>
      <c r="M50" s="64" t="s">
        <v>40</v>
      </c>
      <c r="N50" s="65"/>
      <c r="O50" s="66" t="s">
        <v>392</v>
      </c>
      <c r="P50" s="64" t="s">
        <v>35</v>
      </c>
      <c r="Q50" s="65"/>
      <c r="R50" s="66" t="s">
        <v>409</v>
      </c>
      <c r="S50" s="64" t="s">
        <v>35</v>
      </c>
      <c r="T50" s="65"/>
      <c r="U50" s="66" t="s">
        <v>110</v>
      </c>
      <c r="V50" s="64" t="s">
        <v>39</v>
      </c>
      <c r="W50" s="65"/>
      <c r="X50" s="66" t="s">
        <v>407</v>
      </c>
      <c r="Y50" s="73" t="s">
        <v>24</v>
      </c>
      <c r="Z50" s="65"/>
      <c r="AA50" s="66"/>
      <c r="AB50" s="71"/>
    </row>
    <row r="51" spans="1:28" x14ac:dyDescent="0.2">
      <c r="A51" s="48"/>
      <c r="B51" s="49"/>
      <c r="C51" s="49"/>
      <c r="D51" s="50"/>
      <c r="E51" s="51"/>
      <c r="F51" s="51"/>
      <c r="G51" s="52"/>
      <c r="H51" s="53"/>
      <c r="I51" s="53" t="s">
        <v>315</v>
      </c>
      <c r="J51" s="52"/>
      <c r="K51" s="53"/>
      <c r="L51" s="53" t="s">
        <v>350</v>
      </c>
      <c r="M51" s="52"/>
      <c r="N51" s="53"/>
      <c r="O51" s="53" t="s">
        <v>385</v>
      </c>
      <c r="P51" s="52"/>
      <c r="Q51" s="53"/>
      <c r="R51" s="53" t="s">
        <v>410</v>
      </c>
      <c r="S51" s="52"/>
      <c r="T51" s="53"/>
      <c r="U51" s="53" t="s">
        <v>440</v>
      </c>
      <c r="V51" s="52"/>
      <c r="W51" s="53"/>
      <c r="X51" s="53" t="s">
        <v>467</v>
      </c>
      <c r="Y51" s="72"/>
      <c r="Z51" s="53"/>
      <c r="AA51" s="53"/>
      <c r="AB51" s="57"/>
    </row>
    <row r="52" spans="1:28" x14ac:dyDescent="0.2">
      <c r="A52" s="48">
        <v>16</v>
      </c>
      <c r="B52" s="49"/>
      <c r="C52" s="49">
        <v>6</v>
      </c>
      <c r="D52" s="50"/>
      <c r="E52" s="51"/>
      <c r="F52" s="51" t="s">
        <v>45</v>
      </c>
      <c r="G52" s="52"/>
      <c r="H52" s="53"/>
      <c r="I52" s="58" t="s">
        <v>316</v>
      </c>
      <c r="J52" s="52" t="s">
        <v>17</v>
      </c>
      <c r="K52" s="53"/>
      <c r="L52" s="58" t="s">
        <v>552</v>
      </c>
      <c r="M52" s="52" t="s">
        <v>18</v>
      </c>
      <c r="N52" s="53"/>
      <c r="O52" s="58" t="s">
        <v>553</v>
      </c>
      <c r="P52" s="52" t="s">
        <v>17</v>
      </c>
      <c r="Q52" s="53"/>
      <c r="R52" s="58" t="s">
        <v>554</v>
      </c>
      <c r="S52" s="52" t="s">
        <v>19</v>
      </c>
      <c r="T52" s="53"/>
      <c r="U52" s="58" t="s">
        <v>555</v>
      </c>
      <c r="V52" s="52" t="s">
        <v>16</v>
      </c>
      <c r="W52" s="53"/>
      <c r="X52" s="58" t="s">
        <v>556</v>
      </c>
      <c r="Y52" s="72" t="s">
        <v>33</v>
      </c>
      <c r="Z52" s="53"/>
      <c r="AA52" s="58" t="s">
        <v>556</v>
      </c>
      <c r="AB52" s="57" t="s">
        <v>6</v>
      </c>
    </row>
    <row r="53" spans="1:28" x14ac:dyDescent="0.2">
      <c r="A53" s="60"/>
      <c r="B53" s="61"/>
      <c r="C53" s="61"/>
      <c r="D53" s="62"/>
      <c r="E53" s="63"/>
      <c r="F53" s="63"/>
      <c r="G53" s="64"/>
      <c r="H53" s="65"/>
      <c r="I53" s="66" t="s">
        <v>316</v>
      </c>
      <c r="J53" s="64" t="s">
        <v>17</v>
      </c>
      <c r="K53" s="65"/>
      <c r="L53" s="66" t="s">
        <v>132</v>
      </c>
      <c r="M53" s="64" t="s">
        <v>18</v>
      </c>
      <c r="N53" s="65"/>
      <c r="O53" s="66" t="s">
        <v>359</v>
      </c>
      <c r="P53" s="64" t="s">
        <v>16</v>
      </c>
      <c r="Q53" s="65"/>
      <c r="R53" s="66" t="s">
        <v>409</v>
      </c>
      <c r="S53" s="64" t="s">
        <v>35</v>
      </c>
      <c r="T53" s="65"/>
      <c r="U53" s="66" t="s">
        <v>369</v>
      </c>
      <c r="V53" s="64" t="s">
        <v>27</v>
      </c>
      <c r="W53" s="65"/>
      <c r="X53" s="66" t="s">
        <v>468</v>
      </c>
      <c r="Y53" s="73" t="s">
        <v>523</v>
      </c>
      <c r="Z53" s="65"/>
      <c r="AA53" s="66"/>
      <c r="AB53" s="71"/>
    </row>
    <row r="54" spans="1:28" x14ac:dyDescent="0.2">
      <c r="A54" s="48"/>
      <c r="B54" s="49"/>
      <c r="C54" s="49"/>
      <c r="D54" s="50"/>
      <c r="E54" s="51"/>
      <c r="F54" s="51"/>
      <c r="G54" s="52"/>
      <c r="H54" s="53"/>
      <c r="I54" s="53" t="s">
        <v>327</v>
      </c>
      <c r="J54" s="52"/>
      <c r="K54" s="53"/>
      <c r="L54" s="53" t="s">
        <v>360</v>
      </c>
      <c r="M54" s="52"/>
      <c r="N54" s="53"/>
      <c r="O54" s="53" t="s">
        <v>393</v>
      </c>
      <c r="P54" s="52"/>
      <c r="Q54" s="53"/>
      <c r="R54" s="53" t="s">
        <v>404</v>
      </c>
      <c r="S54" s="52"/>
      <c r="T54" s="53"/>
      <c r="U54" s="53" t="s">
        <v>443</v>
      </c>
      <c r="V54" s="52"/>
      <c r="W54" s="53"/>
      <c r="X54" s="53" t="s">
        <v>462</v>
      </c>
      <c r="Y54" s="72"/>
      <c r="Z54" s="53"/>
      <c r="AA54" s="53"/>
      <c r="AB54" s="57"/>
    </row>
    <row r="55" spans="1:28" x14ac:dyDescent="0.2">
      <c r="A55" s="48">
        <v>17</v>
      </c>
      <c r="B55" s="49"/>
      <c r="C55" s="49">
        <v>19</v>
      </c>
      <c r="D55" s="50"/>
      <c r="E55" s="51"/>
      <c r="F55" s="51" t="s">
        <v>31</v>
      </c>
      <c r="G55" s="52"/>
      <c r="H55" s="53"/>
      <c r="I55" s="58" t="s">
        <v>328</v>
      </c>
      <c r="J55" s="52" t="s">
        <v>35</v>
      </c>
      <c r="K55" s="53"/>
      <c r="L55" s="58" t="s">
        <v>557</v>
      </c>
      <c r="M55" s="52" t="s">
        <v>33</v>
      </c>
      <c r="N55" s="53"/>
      <c r="O55" s="58" t="s">
        <v>558</v>
      </c>
      <c r="P55" s="52" t="s">
        <v>33</v>
      </c>
      <c r="Q55" s="53"/>
      <c r="R55" s="58" t="s">
        <v>559</v>
      </c>
      <c r="S55" s="52" t="s">
        <v>35</v>
      </c>
      <c r="T55" s="53"/>
      <c r="U55" s="58" t="s">
        <v>560</v>
      </c>
      <c r="V55" s="52" t="s">
        <v>33</v>
      </c>
      <c r="W55" s="53"/>
      <c r="X55" s="58" t="s">
        <v>561</v>
      </c>
      <c r="Y55" s="72" t="s">
        <v>27</v>
      </c>
      <c r="Z55" s="53"/>
      <c r="AA55" s="58" t="s">
        <v>561</v>
      </c>
      <c r="AB55" s="57" t="s">
        <v>6</v>
      </c>
    </row>
    <row r="56" spans="1:28" x14ac:dyDescent="0.2">
      <c r="A56" s="60"/>
      <c r="B56" s="61"/>
      <c r="C56" s="61"/>
      <c r="D56" s="62"/>
      <c r="E56" s="63"/>
      <c r="F56" s="63"/>
      <c r="G56" s="64"/>
      <c r="H56" s="65"/>
      <c r="I56" s="66" t="s">
        <v>328</v>
      </c>
      <c r="J56" s="64" t="s">
        <v>35</v>
      </c>
      <c r="K56" s="65"/>
      <c r="L56" s="66" t="s">
        <v>156</v>
      </c>
      <c r="M56" s="64" t="s">
        <v>35</v>
      </c>
      <c r="N56" s="65"/>
      <c r="O56" s="66" t="s">
        <v>113</v>
      </c>
      <c r="P56" s="64" t="s">
        <v>27</v>
      </c>
      <c r="Q56" s="65"/>
      <c r="R56" s="66" t="s">
        <v>174</v>
      </c>
      <c r="S56" s="64" t="s">
        <v>22</v>
      </c>
      <c r="T56" s="65"/>
      <c r="U56" s="66" t="s">
        <v>54</v>
      </c>
      <c r="V56" s="64" t="s">
        <v>523</v>
      </c>
      <c r="W56" s="65"/>
      <c r="X56" s="66" t="s">
        <v>135</v>
      </c>
      <c r="Y56" s="73" t="s">
        <v>35</v>
      </c>
      <c r="Z56" s="65"/>
      <c r="AA56" s="66"/>
      <c r="AB56" s="71"/>
    </row>
    <row r="57" spans="1:28" x14ac:dyDescent="0.2">
      <c r="A57" s="48"/>
      <c r="B57" s="49"/>
      <c r="C57" s="49"/>
      <c r="D57" s="50"/>
      <c r="E57" s="51"/>
      <c r="F57" s="51"/>
      <c r="G57" s="52"/>
      <c r="H57" s="53"/>
      <c r="I57" s="53" t="s">
        <v>334</v>
      </c>
      <c r="J57" s="52"/>
      <c r="K57" s="53"/>
      <c r="L57" s="53" t="s">
        <v>361</v>
      </c>
      <c r="M57" s="52"/>
      <c r="N57" s="53"/>
      <c r="O57" s="53" t="s">
        <v>389</v>
      </c>
      <c r="P57" s="52"/>
      <c r="Q57" s="53"/>
      <c r="R57" s="53" t="s">
        <v>411</v>
      </c>
      <c r="S57" s="52"/>
      <c r="T57" s="53"/>
      <c r="U57" s="53" t="s">
        <v>429</v>
      </c>
      <c r="V57" s="52"/>
      <c r="W57" s="53"/>
      <c r="X57" s="53" t="s">
        <v>460</v>
      </c>
      <c r="Y57" s="72"/>
      <c r="Z57" s="53"/>
      <c r="AA57" s="53"/>
      <c r="AB57" s="57"/>
    </row>
    <row r="58" spans="1:28" x14ac:dyDescent="0.2">
      <c r="A58" s="48">
        <v>18</v>
      </c>
      <c r="B58" s="49"/>
      <c r="C58" s="49">
        <v>16</v>
      </c>
      <c r="D58" s="50"/>
      <c r="E58" s="51"/>
      <c r="F58" s="51" t="s">
        <v>28</v>
      </c>
      <c r="G58" s="52"/>
      <c r="H58" s="53"/>
      <c r="I58" s="58" t="s">
        <v>44</v>
      </c>
      <c r="J58" s="52" t="s">
        <v>546</v>
      </c>
      <c r="K58" s="53"/>
      <c r="L58" s="58" t="s">
        <v>562</v>
      </c>
      <c r="M58" s="52" t="s">
        <v>546</v>
      </c>
      <c r="N58" s="53"/>
      <c r="O58" s="58" t="s">
        <v>563</v>
      </c>
      <c r="P58" s="52" t="s">
        <v>546</v>
      </c>
      <c r="Q58" s="53"/>
      <c r="R58" s="58" t="s">
        <v>486</v>
      </c>
      <c r="S58" s="52" t="s">
        <v>40</v>
      </c>
      <c r="T58" s="53"/>
      <c r="U58" s="58" t="s">
        <v>564</v>
      </c>
      <c r="V58" s="52" t="s">
        <v>40</v>
      </c>
      <c r="W58" s="58"/>
      <c r="X58" s="58" t="s">
        <v>565</v>
      </c>
      <c r="Y58" s="72" t="s">
        <v>40</v>
      </c>
      <c r="Z58" s="53"/>
      <c r="AA58" s="58" t="s">
        <v>565</v>
      </c>
      <c r="AB58" s="57" t="s">
        <v>6</v>
      </c>
    </row>
    <row r="59" spans="1:28" x14ac:dyDescent="0.2">
      <c r="A59" s="60"/>
      <c r="B59" s="61"/>
      <c r="C59" s="61"/>
      <c r="D59" s="62"/>
      <c r="E59" s="63"/>
      <c r="F59" s="63"/>
      <c r="G59" s="64"/>
      <c r="H59" s="65"/>
      <c r="I59" s="66" t="s">
        <v>44</v>
      </c>
      <c r="J59" s="64" t="s">
        <v>546</v>
      </c>
      <c r="K59" s="65"/>
      <c r="L59" s="66" t="s">
        <v>179</v>
      </c>
      <c r="M59" s="64" t="s">
        <v>33</v>
      </c>
      <c r="N59" s="65"/>
      <c r="O59" s="66" t="s">
        <v>390</v>
      </c>
      <c r="P59" s="64" t="s">
        <v>39</v>
      </c>
      <c r="Q59" s="65"/>
      <c r="R59" s="66" t="s">
        <v>104</v>
      </c>
      <c r="S59" s="64" t="s">
        <v>27</v>
      </c>
      <c r="T59" s="65"/>
      <c r="U59" s="66" t="s">
        <v>357</v>
      </c>
      <c r="V59" s="64" t="s">
        <v>25</v>
      </c>
      <c r="W59" s="66"/>
      <c r="X59" s="66" t="s">
        <v>104</v>
      </c>
      <c r="Y59" s="73" t="s">
        <v>29</v>
      </c>
      <c r="Z59" s="65"/>
      <c r="AA59" s="66"/>
      <c r="AB59" s="71"/>
    </row>
    <row r="60" spans="1:28" x14ac:dyDescent="0.2">
      <c r="A60" s="48"/>
      <c r="B60" s="49"/>
      <c r="C60" s="49"/>
      <c r="D60" s="50"/>
      <c r="E60" s="51"/>
      <c r="F60" s="51"/>
      <c r="G60" s="52"/>
      <c r="H60" s="53"/>
      <c r="I60" s="53" t="s">
        <v>335</v>
      </c>
      <c r="J60" s="52"/>
      <c r="K60" s="53"/>
      <c r="L60" s="53" t="s">
        <v>365</v>
      </c>
      <c r="M60" s="52"/>
      <c r="N60" s="53"/>
      <c r="O60" s="53" t="s">
        <v>395</v>
      </c>
      <c r="P60" s="52"/>
      <c r="Q60" s="53"/>
      <c r="R60" s="53" t="s">
        <v>412</v>
      </c>
      <c r="S60" s="52"/>
      <c r="T60" s="53"/>
      <c r="U60" s="53" t="s">
        <v>439</v>
      </c>
      <c r="V60" s="52"/>
      <c r="W60" s="53"/>
      <c r="X60" s="53" t="s">
        <v>461</v>
      </c>
      <c r="Y60" s="72"/>
      <c r="Z60" s="53"/>
      <c r="AA60" s="53"/>
      <c r="AB60" s="57"/>
    </row>
    <row r="61" spans="1:28" x14ac:dyDescent="0.2">
      <c r="A61" s="48">
        <v>19</v>
      </c>
      <c r="B61" s="49"/>
      <c r="C61" s="49">
        <v>4</v>
      </c>
      <c r="D61" s="50"/>
      <c r="E61" s="51"/>
      <c r="F61" s="51" t="s">
        <v>267</v>
      </c>
      <c r="G61" s="52"/>
      <c r="H61" s="53"/>
      <c r="I61" s="58" t="s">
        <v>336</v>
      </c>
      <c r="J61" s="52" t="s">
        <v>523</v>
      </c>
      <c r="K61" s="53"/>
      <c r="L61" s="58" t="s">
        <v>566</v>
      </c>
      <c r="M61" s="52" t="s">
        <v>523</v>
      </c>
      <c r="N61" s="53"/>
      <c r="O61" s="58" t="s">
        <v>567</v>
      </c>
      <c r="P61" s="52" t="s">
        <v>523</v>
      </c>
      <c r="Q61" s="53"/>
      <c r="R61" s="58" t="s">
        <v>568</v>
      </c>
      <c r="S61" s="52" t="s">
        <v>523</v>
      </c>
      <c r="T61" s="53"/>
      <c r="U61" s="58" t="s">
        <v>569</v>
      </c>
      <c r="V61" s="52" t="s">
        <v>546</v>
      </c>
      <c r="W61" s="53"/>
      <c r="X61" s="58" t="s">
        <v>570</v>
      </c>
      <c r="Y61" s="72" t="s">
        <v>546</v>
      </c>
      <c r="Z61" s="53"/>
      <c r="AA61" s="58" t="s">
        <v>570</v>
      </c>
      <c r="AB61" s="57" t="s">
        <v>6</v>
      </c>
    </row>
    <row r="62" spans="1:28" x14ac:dyDescent="0.2">
      <c r="A62" s="60"/>
      <c r="B62" s="61"/>
      <c r="C62" s="61"/>
      <c r="D62" s="62"/>
      <c r="E62" s="63"/>
      <c r="F62" s="63"/>
      <c r="G62" s="64"/>
      <c r="H62" s="65"/>
      <c r="I62" s="66" t="s">
        <v>336</v>
      </c>
      <c r="J62" s="64" t="s">
        <v>523</v>
      </c>
      <c r="K62" s="65"/>
      <c r="L62" s="66" t="s">
        <v>135</v>
      </c>
      <c r="M62" s="64" t="s">
        <v>40</v>
      </c>
      <c r="N62" s="65"/>
      <c r="O62" s="66" t="s">
        <v>135</v>
      </c>
      <c r="P62" s="64" t="s">
        <v>546</v>
      </c>
      <c r="Q62" s="65"/>
      <c r="R62" s="66" t="s">
        <v>184</v>
      </c>
      <c r="S62" s="64" t="s">
        <v>40</v>
      </c>
      <c r="T62" s="65"/>
      <c r="U62" s="66" t="s">
        <v>217</v>
      </c>
      <c r="V62" s="64" t="s">
        <v>33</v>
      </c>
      <c r="W62" s="65"/>
      <c r="X62" s="66" t="s">
        <v>123</v>
      </c>
      <c r="Y62" s="73" t="s">
        <v>39</v>
      </c>
      <c r="Z62" s="65"/>
      <c r="AA62" s="66"/>
      <c r="AB62" s="71"/>
    </row>
    <row r="63" spans="1:28" x14ac:dyDescent="0.2">
      <c r="A63" s="48"/>
      <c r="B63" s="49"/>
      <c r="C63" s="49"/>
      <c r="D63" s="50"/>
      <c r="E63" s="51"/>
      <c r="F63" s="51"/>
      <c r="G63" s="52"/>
      <c r="H63" s="53"/>
      <c r="I63" s="53" t="s">
        <v>332</v>
      </c>
      <c r="J63" s="52"/>
      <c r="K63" s="53"/>
      <c r="L63" s="53" t="s">
        <v>366</v>
      </c>
      <c r="M63" s="52"/>
      <c r="N63" s="53"/>
      <c r="O63" s="53" t="s">
        <v>394</v>
      </c>
      <c r="P63" s="52"/>
      <c r="Q63" s="53"/>
      <c r="R63" s="53" t="s">
        <v>415</v>
      </c>
      <c r="S63" s="52"/>
      <c r="T63" s="53"/>
      <c r="U63" s="53" t="s">
        <v>442</v>
      </c>
      <c r="V63" s="52"/>
      <c r="W63" s="53"/>
      <c r="X63" s="53" t="s">
        <v>466</v>
      </c>
      <c r="Y63" s="72"/>
      <c r="Z63" s="53"/>
      <c r="AA63" s="53"/>
      <c r="AB63" s="57"/>
    </row>
    <row r="64" spans="1:28" x14ac:dyDescent="0.2">
      <c r="A64" s="48">
        <v>20</v>
      </c>
      <c r="B64" s="49"/>
      <c r="C64" s="49">
        <v>12</v>
      </c>
      <c r="D64" s="50"/>
      <c r="E64" s="51"/>
      <c r="F64" s="51" t="s">
        <v>38</v>
      </c>
      <c r="G64" s="52"/>
      <c r="H64" s="53"/>
      <c r="I64" s="58" t="s">
        <v>333</v>
      </c>
      <c r="J64" s="52" t="s">
        <v>40</v>
      </c>
      <c r="K64" s="53"/>
      <c r="L64" s="58" t="s">
        <v>571</v>
      </c>
      <c r="M64" s="52" t="s">
        <v>40</v>
      </c>
      <c r="N64" s="53"/>
      <c r="O64" s="58" t="s">
        <v>572</v>
      </c>
      <c r="P64" s="52" t="s">
        <v>40</v>
      </c>
      <c r="Q64" s="53"/>
      <c r="R64" s="58" t="s">
        <v>573</v>
      </c>
      <c r="S64" s="52" t="s">
        <v>546</v>
      </c>
      <c r="T64" s="53"/>
      <c r="U64" s="58" t="s">
        <v>574</v>
      </c>
      <c r="V64" s="52" t="s">
        <v>523</v>
      </c>
      <c r="W64" s="53"/>
      <c r="X64" s="58" t="s">
        <v>575</v>
      </c>
      <c r="Y64" s="72" t="s">
        <v>523</v>
      </c>
      <c r="Z64" s="53"/>
      <c r="AA64" s="58" t="s">
        <v>575</v>
      </c>
      <c r="AB64" s="57" t="s">
        <v>6</v>
      </c>
    </row>
    <row r="65" spans="1:28" x14ac:dyDescent="0.2">
      <c r="A65" s="74"/>
      <c r="B65" s="75"/>
      <c r="C65" s="75"/>
      <c r="D65" s="76"/>
      <c r="E65" s="77"/>
      <c r="F65" s="77"/>
      <c r="G65" s="78"/>
      <c r="H65" s="79"/>
      <c r="I65" s="80" t="s">
        <v>333</v>
      </c>
      <c r="J65" s="78" t="s">
        <v>40</v>
      </c>
      <c r="K65" s="79"/>
      <c r="L65" s="80" t="s">
        <v>7</v>
      </c>
      <c r="M65" s="78" t="s">
        <v>523</v>
      </c>
      <c r="N65" s="79"/>
      <c r="O65" s="80" t="s">
        <v>200</v>
      </c>
      <c r="P65" s="78" t="s">
        <v>40</v>
      </c>
      <c r="Q65" s="79"/>
      <c r="R65" s="80" t="s">
        <v>371</v>
      </c>
      <c r="S65" s="78" t="s">
        <v>523</v>
      </c>
      <c r="T65" s="79"/>
      <c r="U65" s="80" t="s">
        <v>125</v>
      </c>
      <c r="V65" s="78" t="s">
        <v>546</v>
      </c>
      <c r="W65" s="79"/>
      <c r="X65" s="80" t="s">
        <v>338</v>
      </c>
      <c r="Y65" s="81" t="s">
        <v>546</v>
      </c>
      <c r="Z65" s="79"/>
      <c r="AA65" s="80"/>
      <c r="AB65" s="82"/>
    </row>
    <row r="66" spans="1:28" x14ac:dyDescent="0.2">
      <c r="A66" s="49" t="s">
        <v>46</v>
      </c>
      <c r="B66" s="49"/>
      <c r="C66" s="49"/>
      <c r="D66" s="49"/>
      <c r="E66" s="51"/>
      <c r="F66" s="51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</sheetData>
  <sheetProtection password="CA3F" sheet="1" objects="1" scenarios="1"/>
  <mergeCells count="7">
    <mergeCell ref="Z4:AB4"/>
    <mergeCell ref="H4:J4"/>
    <mergeCell ref="K4:M4"/>
    <mergeCell ref="N4:P4"/>
    <mergeCell ref="Q4:S4"/>
    <mergeCell ref="T4:V4"/>
    <mergeCell ref="W4:Y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/>
  </sheetViews>
  <sheetFormatPr defaultRowHeight="15" x14ac:dyDescent="0.2"/>
  <cols>
    <col min="1" max="1" width="4" style="21" customWidth="1"/>
    <col min="2" max="2" width="1.25" style="21" customWidth="1"/>
    <col min="3" max="3" width="8.625" style="21" customWidth="1"/>
    <col min="4" max="4" width="5.625" style="21" customWidth="1"/>
    <col min="5" max="5" width="1.25" style="21" customWidth="1"/>
    <col min="6" max="6" width="8.625" style="21" customWidth="1"/>
    <col min="7" max="7" width="5.625" style="21" customWidth="1"/>
    <col min="8" max="8" width="1.25" style="21" customWidth="1"/>
    <col min="9" max="9" width="8.625" style="21" customWidth="1"/>
    <col min="10" max="10" width="5.625" style="21" customWidth="1"/>
    <col min="11" max="11" width="1.25" style="21" customWidth="1"/>
    <col min="12" max="12" width="8.625" style="21" customWidth="1"/>
    <col min="13" max="13" width="5.625" style="21" customWidth="1"/>
    <col min="14" max="14" width="1.25" style="21" customWidth="1"/>
    <col min="15" max="15" width="8.625" style="21" customWidth="1"/>
    <col min="16" max="16" width="5.625" style="21" customWidth="1"/>
    <col min="17" max="17" width="1.25" style="21" customWidth="1"/>
    <col min="18" max="18" width="8.625" style="21" customWidth="1"/>
    <col min="19" max="19" width="5.625" style="21" customWidth="1"/>
    <col min="20" max="16384" width="9" style="21"/>
  </cols>
  <sheetData>
    <row r="1" spans="1:19" x14ac:dyDescent="0.2">
      <c r="A1" s="29" t="s">
        <v>577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 t="s">
        <v>576</v>
      </c>
    </row>
    <row r="3" spans="1:19" x14ac:dyDescent="0.2">
      <c r="A3" s="83"/>
      <c r="B3" s="112" t="s">
        <v>48</v>
      </c>
      <c r="C3" s="116"/>
      <c r="D3" s="117"/>
      <c r="E3" s="112" t="s">
        <v>49</v>
      </c>
      <c r="F3" s="116"/>
      <c r="G3" s="117"/>
      <c r="H3" s="112" t="s">
        <v>50</v>
      </c>
      <c r="I3" s="116"/>
      <c r="J3" s="117"/>
      <c r="K3" s="112" t="s">
        <v>51</v>
      </c>
      <c r="L3" s="116"/>
      <c r="M3" s="117"/>
      <c r="N3" s="112" t="s">
        <v>52</v>
      </c>
      <c r="O3" s="120"/>
      <c r="P3" s="117"/>
      <c r="Q3" s="112" t="s">
        <v>53</v>
      </c>
      <c r="R3" s="112"/>
      <c r="S3" s="113"/>
    </row>
    <row r="4" spans="1:19" x14ac:dyDescent="0.2">
      <c r="A4" s="84"/>
      <c r="B4" s="114"/>
      <c r="C4" s="118"/>
      <c r="D4" s="119"/>
      <c r="E4" s="114"/>
      <c r="F4" s="118"/>
      <c r="G4" s="119"/>
      <c r="H4" s="114"/>
      <c r="I4" s="118"/>
      <c r="J4" s="119"/>
      <c r="K4" s="114"/>
      <c r="L4" s="118"/>
      <c r="M4" s="119"/>
      <c r="N4" s="114"/>
      <c r="O4" s="121"/>
      <c r="P4" s="119"/>
      <c r="Q4" s="114"/>
      <c r="R4" s="114"/>
      <c r="S4" s="115"/>
    </row>
    <row r="5" spans="1:19" x14ac:dyDescent="0.2">
      <c r="A5" s="85"/>
      <c r="B5" s="86"/>
      <c r="C5" s="87" t="s">
        <v>105</v>
      </c>
      <c r="D5" s="88"/>
      <c r="E5" s="86"/>
      <c r="F5" s="87" t="s">
        <v>119</v>
      </c>
      <c r="G5" s="88"/>
      <c r="H5" s="86"/>
      <c r="I5" s="87" t="s">
        <v>121</v>
      </c>
      <c r="J5" s="88"/>
      <c r="K5" s="86"/>
      <c r="L5" s="87" t="s">
        <v>126</v>
      </c>
      <c r="M5" s="88"/>
      <c r="N5" s="86"/>
      <c r="O5" s="87" t="s">
        <v>422</v>
      </c>
      <c r="P5" s="88"/>
      <c r="Q5" s="86"/>
      <c r="R5" s="87" t="s">
        <v>114</v>
      </c>
      <c r="S5" s="89"/>
    </row>
    <row r="6" spans="1:19" x14ac:dyDescent="0.2">
      <c r="A6" s="90">
        <v>1</v>
      </c>
      <c r="B6" s="49"/>
      <c r="C6" s="91" t="s">
        <v>26</v>
      </c>
      <c r="D6" s="92"/>
      <c r="E6" s="49"/>
      <c r="F6" s="91" t="s">
        <v>32</v>
      </c>
      <c r="G6" s="92"/>
      <c r="H6" s="49"/>
      <c r="I6" s="91" t="s">
        <v>13</v>
      </c>
      <c r="J6" s="92"/>
      <c r="K6" s="49"/>
      <c r="L6" s="91" t="s">
        <v>13</v>
      </c>
      <c r="M6" s="92"/>
      <c r="N6" s="49"/>
      <c r="O6" s="91" t="s">
        <v>13</v>
      </c>
      <c r="P6" s="92"/>
      <c r="Q6" s="49"/>
      <c r="R6" s="91" t="s">
        <v>32</v>
      </c>
      <c r="S6" s="93"/>
    </row>
    <row r="7" spans="1:19" x14ac:dyDescent="0.2">
      <c r="A7" s="94"/>
      <c r="B7" s="61"/>
      <c r="C7" s="95" t="s">
        <v>312</v>
      </c>
      <c r="D7" s="96" t="s">
        <v>5</v>
      </c>
      <c r="E7" s="61"/>
      <c r="F7" s="95" t="s">
        <v>347</v>
      </c>
      <c r="G7" s="96" t="s">
        <v>481</v>
      </c>
      <c r="H7" s="61"/>
      <c r="I7" s="95" t="s">
        <v>375</v>
      </c>
      <c r="J7" s="96" t="s">
        <v>481</v>
      </c>
      <c r="K7" s="61"/>
      <c r="L7" s="95" t="s">
        <v>375</v>
      </c>
      <c r="M7" s="96" t="s">
        <v>481</v>
      </c>
      <c r="N7" s="61"/>
      <c r="O7" s="95" t="s">
        <v>423</v>
      </c>
      <c r="P7" s="96" t="s">
        <v>481</v>
      </c>
      <c r="Q7" s="61"/>
      <c r="R7" s="95" t="s">
        <v>452</v>
      </c>
      <c r="S7" s="97" t="s">
        <v>481</v>
      </c>
    </row>
    <row r="8" spans="1:19" x14ac:dyDescent="0.2">
      <c r="A8" s="90"/>
      <c r="B8" s="49"/>
      <c r="C8" s="91" t="s">
        <v>122</v>
      </c>
      <c r="D8" s="92"/>
      <c r="E8" s="49"/>
      <c r="F8" s="91" t="s">
        <v>111</v>
      </c>
      <c r="G8" s="92"/>
      <c r="H8" s="49"/>
      <c r="I8" s="91" t="s">
        <v>192</v>
      </c>
      <c r="J8" s="92"/>
      <c r="K8" s="49"/>
      <c r="L8" s="91" t="s">
        <v>152</v>
      </c>
      <c r="M8" s="92"/>
      <c r="N8" s="49"/>
      <c r="O8" s="91" t="s">
        <v>117</v>
      </c>
      <c r="P8" s="92"/>
      <c r="Q8" s="49"/>
      <c r="R8" s="91" t="s">
        <v>213</v>
      </c>
      <c r="S8" s="93"/>
    </row>
    <row r="9" spans="1:19" x14ac:dyDescent="0.2">
      <c r="A9" s="90">
        <v>2</v>
      </c>
      <c r="B9" s="49"/>
      <c r="C9" s="91" t="s">
        <v>4</v>
      </c>
      <c r="D9" s="92"/>
      <c r="E9" s="49"/>
      <c r="F9" s="91" t="s">
        <v>13</v>
      </c>
      <c r="G9" s="92"/>
      <c r="H9" s="49"/>
      <c r="I9" s="91" t="s">
        <v>32</v>
      </c>
      <c r="J9" s="92"/>
      <c r="K9" s="49"/>
      <c r="L9" s="91" t="s">
        <v>32</v>
      </c>
      <c r="M9" s="92"/>
      <c r="N9" s="49"/>
      <c r="O9" s="91" t="s">
        <v>32</v>
      </c>
      <c r="P9" s="92"/>
      <c r="Q9" s="49"/>
      <c r="R9" s="91" t="s">
        <v>13</v>
      </c>
      <c r="S9" s="93"/>
    </row>
    <row r="10" spans="1:19" x14ac:dyDescent="0.2">
      <c r="A10" s="94"/>
      <c r="B10" s="61"/>
      <c r="C10" s="95" t="s">
        <v>134</v>
      </c>
      <c r="D10" s="96" t="s">
        <v>8</v>
      </c>
      <c r="E10" s="61"/>
      <c r="F10" s="95" t="s">
        <v>150</v>
      </c>
      <c r="G10" s="96" t="s">
        <v>8</v>
      </c>
      <c r="H10" s="61"/>
      <c r="I10" s="95" t="s">
        <v>376</v>
      </c>
      <c r="J10" s="96" t="s">
        <v>8</v>
      </c>
      <c r="K10" s="61"/>
      <c r="L10" s="95" t="s">
        <v>151</v>
      </c>
      <c r="M10" s="96" t="s">
        <v>482</v>
      </c>
      <c r="N10" s="61"/>
      <c r="O10" s="95" t="s">
        <v>424</v>
      </c>
      <c r="P10" s="96" t="s">
        <v>8</v>
      </c>
      <c r="Q10" s="61"/>
      <c r="R10" s="95" t="s">
        <v>453</v>
      </c>
      <c r="S10" s="97" t="s">
        <v>482</v>
      </c>
    </row>
    <row r="11" spans="1:19" x14ac:dyDescent="0.2">
      <c r="A11" s="90"/>
      <c r="B11" s="49"/>
      <c r="C11" s="91" t="s">
        <v>124</v>
      </c>
      <c r="D11" s="92"/>
      <c r="E11" s="49"/>
      <c r="F11" s="91" t="s">
        <v>170</v>
      </c>
      <c r="G11" s="92"/>
      <c r="H11" s="49"/>
      <c r="I11" s="91" t="s">
        <v>195</v>
      </c>
      <c r="J11" s="92"/>
      <c r="K11" s="49"/>
      <c r="L11" s="91" t="s">
        <v>175</v>
      </c>
      <c r="M11" s="92"/>
      <c r="N11" s="49"/>
      <c r="O11" s="91" t="s">
        <v>425</v>
      </c>
      <c r="P11" s="92"/>
      <c r="Q11" s="49"/>
      <c r="R11" s="91" t="s">
        <v>454</v>
      </c>
      <c r="S11" s="93"/>
    </row>
    <row r="12" spans="1:19" x14ac:dyDescent="0.2">
      <c r="A12" s="90">
        <v>3</v>
      </c>
      <c r="B12" s="49"/>
      <c r="C12" s="91" t="s">
        <v>32</v>
      </c>
      <c r="D12" s="92"/>
      <c r="E12" s="49"/>
      <c r="F12" s="91" t="s">
        <v>4</v>
      </c>
      <c r="G12" s="92"/>
      <c r="H12" s="49"/>
      <c r="I12" s="91" t="s">
        <v>20</v>
      </c>
      <c r="J12" s="92"/>
      <c r="K12" s="49"/>
      <c r="L12" s="91" t="s">
        <v>20</v>
      </c>
      <c r="M12" s="92"/>
      <c r="N12" s="49"/>
      <c r="O12" s="91" t="s">
        <v>10</v>
      </c>
      <c r="P12" s="92"/>
      <c r="Q12" s="49"/>
      <c r="R12" s="91" t="s">
        <v>43</v>
      </c>
      <c r="S12" s="93"/>
    </row>
    <row r="13" spans="1:19" x14ac:dyDescent="0.2">
      <c r="A13" s="94"/>
      <c r="B13" s="61"/>
      <c r="C13" s="95" t="s">
        <v>134</v>
      </c>
      <c r="D13" s="96" t="s">
        <v>11</v>
      </c>
      <c r="E13" s="61"/>
      <c r="F13" s="95" t="s">
        <v>349</v>
      </c>
      <c r="G13" s="96" t="s">
        <v>11</v>
      </c>
      <c r="H13" s="61"/>
      <c r="I13" s="95" t="s">
        <v>193</v>
      </c>
      <c r="J13" s="96" t="s">
        <v>11</v>
      </c>
      <c r="K13" s="61"/>
      <c r="L13" s="95" t="s">
        <v>397</v>
      </c>
      <c r="M13" s="96" t="s">
        <v>11</v>
      </c>
      <c r="N13" s="61"/>
      <c r="O13" s="95" t="s">
        <v>214</v>
      </c>
      <c r="P13" s="96" t="s">
        <v>11</v>
      </c>
      <c r="Q13" s="61"/>
      <c r="R13" s="95" t="s">
        <v>203</v>
      </c>
      <c r="S13" s="97" t="s">
        <v>11</v>
      </c>
    </row>
    <row r="14" spans="1:19" x14ac:dyDescent="0.2">
      <c r="A14" s="90"/>
      <c r="B14" s="49"/>
      <c r="C14" s="91" t="s">
        <v>313</v>
      </c>
      <c r="D14" s="92"/>
      <c r="E14" s="49"/>
      <c r="F14" s="91" t="s">
        <v>171</v>
      </c>
      <c r="G14" s="92"/>
      <c r="H14" s="49"/>
      <c r="I14" s="91" t="s">
        <v>377</v>
      </c>
      <c r="J14" s="92"/>
      <c r="K14" s="49"/>
      <c r="L14" s="91" t="s">
        <v>398</v>
      </c>
      <c r="M14" s="92"/>
      <c r="N14" s="49"/>
      <c r="O14" s="91" t="s">
        <v>426</v>
      </c>
      <c r="P14" s="92"/>
      <c r="Q14" s="49"/>
      <c r="R14" s="91" t="s">
        <v>216</v>
      </c>
      <c r="S14" s="93"/>
    </row>
    <row r="15" spans="1:19" x14ac:dyDescent="0.2">
      <c r="A15" s="90">
        <v>4</v>
      </c>
      <c r="B15" s="49"/>
      <c r="C15" s="91" t="s">
        <v>13</v>
      </c>
      <c r="D15" s="92"/>
      <c r="E15" s="49"/>
      <c r="F15" s="91" t="s">
        <v>26</v>
      </c>
      <c r="G15" s="92"/>
      <c r="H15" s="49"/>
      <c r="I15" s="91" t="s">
        <v>4</v>
      </c>
      <c r="J15" s="92"/>
      <c r="K15" s="49"/>
      <c r="L15" s="91" t="s">
        <v>4</v>
      </c>
      <c r="M15" s="92"/>
      <c r="N15" s="49"/>
      <c r="O15" s="91" t="s">
        <v>4</v>
      </c>
      <c r="P15" s="92"/>
      <c r="Q15" s="49"/>
      <c r="R15" s="91" t="s">
        <v>10</v>
      </c>
      <c r="S15" s="93"/>
    </row>
    <row r="16" spans="1:19" x14ac:dyDescent="0.2">
      <c r="A16" s="94"/>
      <c r="B16" s="61"/>
      <c r="C16" s="95" t="s">
        <v>314</v>
      </c>
      <c r="D16" s="96" t="s">
        <v>12</v>
      </c>
      <c r="E16" s="61"/>
      <c r="F16" s="95" t="s">
        <v>201</v>
      </c>
      <c r="G16" s="96" t="s">
        <v>12</v>
      </c>
      <c r="H16" s="61"/>
      <c r="I16" s="95" t="s">
        <v>132</v>
      </c>
      <c r="J16" s="96" t="s">
        <v>12</v>
      </c>
      <c r="K16" s="61"/>
      <c r="L16" s="95" t="s">
        <v>204</v>
      </c>
      <c r="M16" s="96" t="s">
        <v>12</v>
      </c>
      <c r="N16" s="61"/>
      <c r="O16" s="95" t="s">
        <v>181</v>
      </c>
      <c r="P16" s="96" t="s">
        <v>12</v>
      </c>
      <c r="Q16" s="61"/>
      <c r="R16" s="95" t="s">
        <v>133</v>
      </c>
      <c r="S16" s="97" t="s">
        <v>12</v>
      </c>
    </row>
    <row r="17" spans="1:19" x14ac:dyDescent="0.2">
      <c r="A17" s="90"/>
      <c r="B17" s="49"/>
      <c r="C17" s="91" t="s">
        <v>202</v>
      </c>
      <c r="D17" s="92"/>
      <c r="E17" s="49"/>
      <c r="F17" s="91" t="s">
        <v>350</v>
      </c>
      <c r="G17" s="92"/>
      <c r="H17" s="49"/>
      <c r="I17" s="91" t="s">
        <v>378</v>
      </c>
      <c r="J17" s="92"/>
      <c r="K17" s="49"/>
      <c r="L17" s="91" t="s">
        <v>399</v>
      </c>
      <c r="M17" s="92"/>
      <c r="N17" s="49"/>
      <c r="O17" s="91" t="s">
        <v>207</v>
      </c>
      <c r="P17" s="92"/>
      <c r="Q17" s="49"/>
      <c r="R17" s="91" t="s">
        <v>455</v>
      </c>
      <c r="S17" s="93"/>
    </row>
    <row r="18" spans="1:19" x14ac:dyDescent="0.2">
      <c r="A18" s="90">
        <v>5</v>
      </c>
      <c r="B18" s="49"/>
      <c r="C18" s="91" t="s">
        <v>20</v>
      </c>
      <c r="D18" s="92"/>
      <c r="E18" s="49"/>
      <c r="F18" s="91" t="s">
        <v>45</v>
      </c>
      <c r="G18" s="92"/>
      <c r="H18" s="49"/>
      <c r="I18" s="91" t="s">
        <v>26</v>
      </c>
      <c r="J18" s="92"/>
      <c r="K18" s="49"/>
      <c r="L18" s="91" t="s">
        <v>36</v>
      </c>
      <c r="M18" s="92"/>
      <c r="N18" s="49"/>
      <c r="O18" s="91" t="s">
        <v>34</v>
      </c>
      <c r="P18" s="92"/>
      <c r="Q18" s="49"/>
      <c r="R18" s="91" t="s">
        <v>4</v>
      </c>
      <c r="S18" s="93"/>
    </row>
    <row r="19" spans="1:19" x14ac:dyDescent="0.2">
      <c r="A19" s="94"/>
      <c r="B19" s="61"/>
      <c r="C19" s="95" t="s">
        <v>221</v>
      </c>
      <c r="D19" s="96" t="s">
        <v>18</v>
      </c>
      <c r="E19" s="61"/>
      <c r="F19" s="95" t="s">
        <v>132</v>
      </c>
      <c r="G19" s="96" t="s">
        <v>18</v>
      </c>
      <c r="H19" s="61"/>
      <c r="I19" s="95" t="s">
        <v>379</v>
      </c>
      <c r="J19" s="96" t="s">
        <v>18</v>
      </c>
      <c r="K19" s="61"/>
      <c r="L19" s="95" t="s">
        <v>173</v>
      </c>
      <c r="M19" s="96" t="s">
        <v>18</v>
      </c>
      <c r="N19" s="61"/>
      <c r="O19" s="95" t="s">
        <v>133</v>
      </c>
      <c r="P19" s="96" t="s">
        <v>18</v>
      </c>
      <c r="Q19" s="61"/>
      <c r="R19" s="95" t="s">
        <v>154</v>
      </c>
      <c r="S19" s="97" t="s">
        <v>18</v>
      </c>
    </row>
    <row r="20" spans="1:19" x14ac:dyDescent="0.2">
      <c r="A20" s="90"/>
      <c r="B20" s="49"/>
      <c r="C20" s="91" t="s">
        <v>315</v>
      </c>
      <c r="D20" s="92"/>
      <c r="E20" s="49"/>
      <c r="F20" s="91" t="s">
        <v>141</v>
      </c>
      <c r="G20" s="92"/>
      <c r="H20" s="49"/>
      <c r="I20" s="91" t="s">
        <v>380</v>
      </c>
      <c r="J20" s="92"/>
      <c r="K20" s="49"/>
      <c r="L20" s="91" t="s">
        <v>400</v>
      </c>
      <c r="M20" s="92"/>
      <c r="N20" s="49"/>
      <c r="O20" s="91" t="s">
        <v>427</v>
      </c>
      <c r="P20" s="92"/>
      <c r="Q20" s="49"/>
      <c r="R20" s="91" t="s">
        <v>107</v>
      </c>
      <c r="S20" s="93"/>
    </row>
    <row r="21" spans="1:19" x14ac:dyDescent="0.2">
      <c r="A21" s="90">
        <v>6</v>
      </c>
      <c r="B21" s="49"/>
      <c r="C21" s="91" t="s">
        <v>45</v>
      </c>
      <c r="D21" s="92"/>
      <c r="E21" s="49"/>
      <c r="F21" s="91" t="s">
        <v>20</v>
      </c>
      <c r="G21" s="92"/>
      <c r="H21" s="49"/>
      <c r="I21" s="91" t="s">
        <v>36</v>
      </c>
      <c r="J21" s="92"/>
      <c r="K21" s="49"/>
      <c r="L21" s="91" t="s">
        <v>15</v>
      </c>
      <c r="M21" s="92"/>
      <c r="N21" s="49"/>
      <c r="O21" s="91" t="s">
        <v>42</v>
      </c>
      <c r="P21" s="92"/>
      <c r="Q21" s="49"/>
      <c r="R21" s="91" t="s">
        <v>34</v>
      </c>
      <c r="S21" s="93"/>
    </row>
    <row r="22" spans="1:19" x14ac:dyDescent="0.2">
      <c r="A22" s="94"/>
      <c r="B22" s="61"/>
      <c r="C22" s="95" t="s">
        <v>316</v>
      </c>
      <c r="D22" s="96" t="s">
        <v>17</v>
      </c>
      <c r="E22" s="61"/>
      <c r="F22" s="95" t="s">
        <v>172</v>
      </c>
      <c r="G22" s="96" t="s">
        <v>17</v>
      </c>
      <c r="H22" s="61"/>
      <c r="I22" s="95" t="s">
        <v>172</v>
      </c>
      <c r="J22" s="96" t="s">
        <v>17</v>
      </c>
      <c r="K22" s="61"/>
      <c r="L22" s="95" t="s">
        <v>401</v>
      </c>
      <c r="M22" s="96" t="s">
        <v>17</v>
      </c>
      <c r="N22" s="61"/>
      <c r="O22" s="95" t="s">
        <v>354</v>
      </c>
      <c r="P22" s="96" t="s">
        <v>17</v>
      </c>
      <c r="Q22" s="61"/>
      <c r="R22" s="95" t="s">
        <v>174</v>
      </c>
      <c r="S22" s="97" t="s">
        <v>17</v>
      </c>
    </row>
    <row r="23" spans="1:19" x14ac:dyDescent="0.2">
      <c r="A23" s="90"/>
      <c r="B23" s="49"/>
      <c r="C23" s="91" t="s">
        <v>194</v>
      </c>
      <c r="D23" s="92"/>
      <c r="E23" s="49"/>
      <c r="F23" s="91" t="s">
        <v>197</v>
      </c>
      <c r="G23" s="92"/>
      <c r="H23" s="49"/>
      <c r="I23" s="91" t="s">
        <v>381</v>
      </c>
      <c r="J23" s="92"/>
      <c r="K23" s="49"/>
      <c r="L23" s="91" t="s">
        <v>402</v>
      </c>
      <c r="M23" s="92"/>
      <c r="N23" s="49"/>
      <c r="O23" s="91" t="s">
        <v>428</v>
      </c>
      <c r="P23" s="92"/>
      <c r="Q23" s="49"/>
      <c r="R23" s="91" t="s">
        <v>153</v>
      </c>
      <c r="S23" s="93"/>
    </row>
    <row r="24" spans="1:19" x14ac:dyDescent="0.2">
      <c r="A24" s="90">
        <v>7</v>
      </c>
      <c r="B24" s="49"/>
      <c r="C24" s="91" t="s">
        <v>43</v>
      </c>
      <c r="D24" s="92"/>
      <c r="E24" s="49"/>
      <c r="F24" s="91" t="s">
        <v>15</v>
      </c>
      <c r="G24" s="92"/>
      <c r="H24" s="49"/>
      <c r="I24" s="91" t="s">
        <v>10</v>
      </c>
      <c r="J24" s="92"/>
      <c r="K24" s="49"/>
      <c r="L24" s="91" t="s">
        <v>23</v>
      </c>
      <c r="M24" s="92"/>
      <c r="N24" s="49"/>
      <c r="O24" s="91" t="s">
        <v>15</v>
      </c>
      <c r="P24" s="92"/>
      <c r="Q24" s="49"/>
      <c r="R24" s="91" t="s">
        <v>15</v>
      </c>
      <c r="S24" s="93"/>
    </row>
    <row r="25" spans="1:19" x14ac:dyDescent="0.2">
      <c r="A25" s="94"/>
      <c r="B25" s="61"/>
      <c r="C25" s="95" t="s">
        <v>136</v>
      </c>
      <c r="D25" s="96" t="s">
        <v>19</v>
      </c>
      <c r="E25" s="61"/>
      <c r="F25" s="95" t="s">
        <v>172</v>
      </c>
      <c r="G25" s="96" t="s">
        <v>17</v>
      </c>
      <c r="H25" s="61"/>
      <c r="I25" s="95" t="s">
        <v>382</v>
      </c>
      <c r="J25" s="96" t="s">
        <v>19</v>
      </c>
      <c r="K25" s="61"/>
      <c r="L25" s="95" t="s">
        <v>354</v>
      </c>
      <c r="M25" s="96" t="s">
        <v>19</v>
      </c>
      <c r="N25" s="61"/>
      <c r="O25" s="95" t="s">
        <v>134</v>
      </c>
      <c r="P25" s="96" t="s">
        <v>19</v>
      </c>
      <c r="Q25" s="61"/>
      <c r="R25" s="95" t="s">
        <v>174</v>
      </c>
      <c r="S25" s="97" t="s">
        <v>17</v>
      </c>
    </row>
    <row r="26" spans="1:19" x14ac:dyDescent="0.2">
      <c r="A26" s="90"/>
      <c r="B26" s="49"/>
      <c r="C26" s="91" t="s">
        <v>137</v>
      </c>
      <c r="D26" s="92"/>
      <c r="E26" s="49"/>
      <c r="F26" s="91" t="s">
        <v>351</v>
      </c>
      <c r="G26" s="92"/>
      <c r="H26" s="49"/>
      <c r="I26" s="91" t="s">
        <v>383</v>
      </c>
      <c r="J26" s="92"/>
      <c r="K26" s="49"/>
      <c r="L26" s="91" t="s">
        <v>403</v>
      </c>
      <c r="M26" s="92"/>
      <c r="N26" s="49"/>
      <c r="O26" s="91" t="s">
        <v>429</v>
      </c>
      <c r="P26" s="92"/>
      <c r="Q26" s="49"/>
      <c r="R26" s="91" t="s">
        <v>127</v>
      </c>
      <c r="S26" s="93"/>
    </row>
    <row r="27" spans="1:19" x14ac:dyDescent="0.2">
      <c r="A27" s="90">
        <v>8</v>
      </c>
      <c r="B27" s="49"/>
      <c r="C27" s="91" t="s">
        <v>34</v>
      </c>
      <c r="D27" s="92"/>
      <c r="E27" s="49"/>
      <c r="F27" s="91" t="s">
        <v>322</v>
      </c>
      <c r="G27" s="92"/>
      <c r="H27" s="49"/>
      <c r="I27" s="91" t="s">
        <v>325</v>
      </c>
      <c r="J27" s="92"/>
      <c r="K27" s="49"/>
      <c r="L27" s="91" t="s">
        <v>34</v>
      </c>
      <c r="M27" s="92"/>
      <c r="N27" s="49"/>
      <c r="O27" s="91" t="s">
        <v>28</v>
      </c>
      <c r="P27" s="92"/>
      <c r="Q27" s="49"/>
      <c r="R27" s="91" t="s">
        <v>26</v>
      </c>
      <c r="S27" s="93"/>
    </row>
    <row r="28" spans="1:19" x14ac:dyDescent="0.2">
      <c r="A28" s="94"/>
      <c r="B28" s="61"/>
      <c r="C28" s="95" t="s">
        <v>217</v>
      </c>
      <c r="D28" s="96" t="s">
        <v>25</v>
      </c>
      <c r="E28" s="61"/>
      <c r="F28" s="95" t="s">
        <v>172</v>
      </c>
      <c r="G28" s="96" t="s">
        <v>17</v>
      </c>
      <c r="H28" s="61"/>
      <c r="I28" s="95" t="s">
        <v>382</v>
      </c>
      <c r="J28" s="96" t="s">
        <v>19</v>
      </c>
      <c r="K28" s="61"/>
      <c r="L28" s="95" t="s">
        <v>161</v>
      </c>
      <c r="M28" s="96" t="s">
        <v>25</v>
      </c>
      <c r="N28" s="61"/>
      <c r="O28" s="95" t="s">
        <v>357</v>
      </c>
      <c r="P28" s="96" t="s">
        <v>25</v>
      </c>
      <c r="Q28" s="61"/>
      <c r="R28" s="95" t="s">
        <v>206</v>
      </c>
      <c r="S28" s="97" t="s">
        <v>25</v>
      </c>
    </row>
    <row r="29" spans="1:19" x14ac:dyDescent="0.2">
      <c r="A29" s="90"/>
      <c r="B29" s="49"/>
      <c r="C29" s="91" t="s">
        <v>215</v>
      </c>
      <c r="D29" s="92"/>
      <c r="E29" s="49"/>
      <c r="F29" s="91" t="s">
        <v>352</v>
      </c>
      <c r="G29" s="92"/>
      <c r="H29" s="49"/>
      <c r="I29" s="91" t="s">
        <v>384</v>
      </c>
      <c r="J29" s="92"/>
      <c r="K29" s="49"/>
      <c r="L29" s="91" t="s">
        <v>404</v>
      </c>
      <c r="M29" s="92"/>
      <c r="N29" s="49"/>
      <c r="O29" s="91" t="s">
        <v>430</v>
      </c>
      <c r="P29" s="92"/>
      <c r="Q29" s="49"/>
      <c r="R29" s="91" t="s">
        <v>457</v>
      </c>
      <c r="S29" s="93"/>
    </row>
    <row r="30" spans="1:19" x14ac:dyDescent="0.2">
      <c r="A30" s="90">
        <v>9</v>
      </c>
      <c r="B30" s="49"/>
      <c r="C30" s="91" t="s">
        <v>10</v>
      </c>
      <c r="D30" s="92"/>
      <c r="E30" s="49"/>
      <c r="F30" s="91" t="s">
        <v>34</v>
      </c>
      <c r="G30" s="92"/>
      <c r="H30" s="49"/>
      <c r="I30" s="91" t="s">
        <v>15</v>
      </c>
      <c r="J30" s="92"/>
      <c r="K30" s="49"/>
      <c r="L30" s="91" t="s">
        <v>31</v>
      </c>
      <c r="M30" s="92"/>
      <c r="N30" s="49"/>
      <c r="O30" s="91" t="s">
        <v>20</v>
      </c>
      <c r="P30" s="92"/>
      <c r="Q30" s="49"/>
      <c r="R30" s="91" t="s">
        <v>20</v>
      </c>
      <c r="S30" s="93"/>
    </row>
    <row r="31" spans="1:19" x14ac:dyDescent="0.2">
      <c r="A31" s="94"/>
      <c r="B31" s="61"/>
      <c r="C31" s="95" t="s">
        <v>317</v>
      </c>
      <c r="D31" s="96" t="s">
        <v>22</v>
      </c>
      <c r="E31" s="61"/>
      <c r="F31" s="95" t="s">
        <v>205</v>
      </c>
      <c r="G31" s="96" t="s">
        <v>22</v>
      </c>
      <c r="H31" s="61"/>
      <c r="I31" s="95" t="s">
        <v>109</v>
      </c>
      <c r="J31" s="96" t="s">
        <v>22</v>
      </c>
      <c r="K31" s="61"/>
      <c r="L31" s="95" t="s">
        <v>174</v>
      </c>
      <c r="M31" s="96" t="s">
        <v>22</v>
      </c>
      <c r="N31" s="61"/>
      <c r="O31" s="95" t="s">
        <v>359</v>
      </c>
      <c r="P31" s="96" t="s">
        <v>22</v>
      </c>
      <c r="Q31" s="61"/>
      <c r="R31" s="95" t="s">
        <v>392</v>
      </c>
      <c r="S31" s="97" t="s">
        <v>22</v>
      </c>
    </row>
    <row r="32" spans="1:19" x14ac:dyDescent="0.2">
      <c r="A32" s="90"/>
      <c r="B32" s="49"/>
      <c r="C32" s="91" t="s">
        <v>143</v>
      </c>
      <c r="D32" s="92"/>
      <c r="E32" s="49"/>
      <c r="F32" s="91" t="s">
        <v>353</v>
      </c>
      <c r="G32" s="92"/>
      <c r="H32" s="49"/>
      <c r="I32" s="91" t="s">
        <v>385</v>
      </c>
      <c r="J32" s="92"/>
      <c r="K32" s="49"/>
      <c r="L32" s="91" t="s">
        <v>142</v>
      </c>
      <c r="M32" s="92"/>
      <c r="N32" s="49"/>
      <c r="O32" s="91" t="s">
        <v>431</v>
      </c>
      <c r="P32" s="92"/>
      <c r="Q32" s="49"/>
      <c r="R32" s="91" t="s">
        <v>456</v>
      </c>
      <c r="S32" s="93"/>
    </row>
    <row r="33" spans="1:19" x14ac:dyDescent="0.2">
      <c r="A33" s="90">
        <v>10</v>
      </c>
      <c r="B33" s="49"/>
      <c r="C33" s="91" t="s">
        <v>15</v>
      </c>
      <c r="D33" s="92"/>
      <c r="E33" s="49"/>
      <c r="F33" s="91" t="s">
        <v>10</v>
      </c>
      <c r="G33" s="92"/>
      <c r="H33" s="49"/>
      <c r="I33" s="91" t="s">
        <v>45</v>
      </c>
      <c r="J33" s="92"/>
      <c r="K33" s="49"/>
      <c r="L33" s="91" t="s">
        <v>26</v>
      </c>
      <c r="M33" s="92"/>
      <c r="N33" s="49"/>
      <c r="O33" s="91" t="s">
        <v>23</v>
      </c>
      <c r="P33" s="92"/>
      <c r="Q33" s="49"/>
      <c r="R33" s="91" t="s">
        <v>36</v>
      </c>
      <c r="S33" s="93"/>
    </row>
    <row r="34" spans="1:19" x14ac:dyDescent="0.2">
      <c r="A34" s="94"/>
      <c r="B34" s="61"/>
      <c r="C34" s="95" t="s">
        <v>163</v>
      </c>
      <c r="D34" s="96" t="s">
        <v>16</v>
      </c>
      <c r="E34" s="61"/>
      <c r="F34" s="95" t="s">
        <v>112</v>
      </c>
      <c r="G34" s="96" t="s">
        <v>16</v>
      </c>
      <c r="H34" s="61"/>
      <c r="I34" s="95" t="s">
        <v>359</v>
      </c>
      <c r="J34" s="96" t="s">
        <v>16</v>
      </c>
      <c r="K34" s="61"/>
      <c r="L34" s="95" t="s">
        <v>176</v>
      </c>
      <c r="M34" s="96" t="s">
        <v>16</v>
      </c>
      <c r="N34" s="61"/>
      <c r="O34" s="95" t="s">
        <v>432</v>
      </c>
      <c r="P34" s="96" t="s">
        <v>16</v>
      </c>
      <c r="Q34" s="61"/>
      <c r="R34" s="95" t="s">
        <v>392</v>
      </c>
      <c r="S34" s="97" t="s">
        <v>22</v>
      </c>
    </row>
    <row r="35" spans="1:19" x14ac:dyDescent="0.2">
      <c r="A35" s="90"/>
      <c r="B35" s="49"/>
      <c r="C35" s="91" t="s">
        <v>318</v>
      </c>
      <c r="D35" s="92"/>
      <c r="E35" s="49"/>
      <c r="F35" s="91" t="s">
        <v>177</v>
      </c>
      <c r="G35" s="92"/>
      <c r="H35" s="49"/>
      <c r="I35" s="91" t="s">
        <v>386</v>
      </c>
      <c r="J35" s="92"/>
      <c r="K35" s="49"/>
      <c r="L35" s="91" t="s">
        <v>218</v>
      </c>
      <c r="M35" s="92"/>
      <c r="N35" s="49"/>
      <c r="O35" s="91" t="s">
        <v>433</v>
      </c>
      <c r="P35" s="92"/>
      <c r="Q35" s="49"/>
      <c r="R35" s="91" t="s">
        <v>458</v>
      </c>
      <c r="S35" s="93"/>
    </row>
    <row r="36" spans="1:19" x14ac:dyDescent="0.2">
      <c r="A36" s="90">
        <v>11</v>
      </c>
      <c r="B36" s="49"/>
      <c r="C36" s="91" t="s">
        <v>23</v>
      </c>
      <c r="D36" s="92"/>
      <c r="E36" s="49"/>
      <c r="F36" s="91" t="s">
        <v>43</v>
      </c>
      <c r="G36" s="92"/>
      <c r="H36" s="49"/>
      <c r="I36" s="91" t="s">
        <v>322</v>
      </c>
      <c r="J36" s="92"/>
      <c r="K36" s="49"/>
      <c r="L36" s="91" t="s">
        <v>42</v>
      </c>
      <c r="M36" s="92"/>
      <c r="N36" s="49"/>
      <c r="O36" s="91" t="s">
        <v>43</v>
      </c>
      <c r="P36" s="92"/>
      <c r="Q36" s="49"/>
      <c r="R36" s="91" t="s">
        <v>41</v>
      </c>
      <c r="S36" s="93"/>
    </row>
    <row r="37" spans="1:19" x14ac:dyDescent="0.2">
      <c r="A37" s="94"/>
      <c r="B37" s="61"/>
      <c r="C37" s="95" t="s">
        <v>319</v>
      </c>
      <c r="D37" s="96" t="s">
        <v>24</v>
      </c>
      <c r="E37" s="61"/>
      <c r="F37" s="95" t="s">
        <v>354</v>
      </c>
      <c r="G37" s="96" t="s">
        <v>24</v>
      </c>
      <c r="H37" s="61"/>
      <c r="I37" s="95" t="s">
        <v>359</v>
      </c>
      <c r="J37" s="96" t="s">
        <v>16</v>
      </c>
      <c r="K37" s="61"/>
      <c r="L37" s="95" t="s">
        <v>155</v>
      </c>
      <c r="M37" s="96" t="s">
        <v>24</v>
      </c>
      <c r="N37" s="61"/>
      <c r="O37" s="95" t="s">
        <v>434</v>
      </c>
      <c r="P37" s="96" t="s">
        <v>24</v>
      </c>
      <c r="Q37" s="61"/>
      <c r="R37" s="95" t="s">
        <v>407</v>
      </c>
      <c r="S37" s="97" t="s">
        <v>24</v>
      </c>
    </row>
    <row r="38" spans="1:19" x14ac:dyDescent="0.2">
      <c r="A38" s="90"/>
      <c r="B38" s="49"/>
      <c r="C38" s="91" t="s">
        <v>320</v>
      </c>
      <c r="D38" s="92"/>
      <c r="E38" s="49"/>
      <c r="F38" s="91" t="s">
        <v>355</v>
      </c>
      <c r="G38" s="92"/>
      <c r="H38" s="49"/>
      <c r="I38" s="91" t="s">
        <v>387</v>
      </c>
      <c r="J38" s="92"/>
      <c r="K38" s="49"/>
      <c r="L38" s="91" t="s">
        <v>405</v>
      </c>
      <c r="M38" s="92"/>
      <c r="N38" s="49"/>
      <c r="O38" s="91" t="s">
        <v>435</v>
      </c>
      <c r="P38" s="92"/>
      <c r="Q38" s="49"/>
      <c r="R38" s="91" t="s">
        <v>459</v>
      </c>
      <c r="S38" s="93"/>
    </row>
    <row r="39" spans="1:19" x14ac:dyDescent="0.2">
      <c r="A39" s="90">
        <v>12</v>
      </c>
      <c r="B39" s="49"/>
      <c r="C39" s="91" t="s">
        <v>36</v>
      </c>
      <c r="D39" s="92"/>
      <c r="E39" s="49"/>
      <c r="F39" s="91" t="s">
        <v>42</v>
      </c>
      <c r="G39" s="92"/>
      <c r="H39" s="49"/>
      <c r="I39" s="91" t="s">
        <v>23</v>
      </c>
      <c r="J39" s="92"/>
      <c r="K39" s="49"/>
      <c r="L39" s="91" t="s">
        <v>43</v>
      </c>
      <c r="M39" s="92"/>
      <c r="N39" s="49"/>
      <c r="O39" s="91" t="s">
        <v>36</v>
      </c>
      <c r="P39" s="92"/>
      <c r="Q39" s="49"/>
      <c r="R39" s="91" t="s">
        <v>325</v>
      </c>
      <c r="S39" s="93"/>
    </row>
    <row r="40" spans="1:19" x14ac:dyDescent="0.2">
      <c r="A40" s="94"/>
      <c r="B40" s="61"/>
      <c r="C40" s="95" t="s">
        <v>164</v>
      </c>
      <c r="D40" s="96" t="s">
        <v>30</v>
      </c>
      <c r="E40" s="61"/>
      <c r="F40" s="95" t="s">
        <v>176</v>
      </c>
      <c r="G40" s="96" t="s">
        <v>30</v>
      </c>
      <c r="H40" s="61"/>
      <c r="I40" s="95" t="s">
        <v>155</v>
      </c>
      <c r="J40" s="96" t="s">
        <v>30</v>
      </c>
      <c r="K40" s="61"/>
      <c r="L40" s="95" t="s">
        <v>156</v>
      </c>
      <c r="M40" s="96" t="s">
        <v>30</v>
      </c>
      <c r="N40" s="61"/>
      <c r="O40" s="95" t="s">
        <v>436</v>
      </c>
      <c r="P40" s="96" t="s">
        <v>30</v>
      </c>
      <c r="Q40" s="61"/>
      <c r="R40" s="95" t="s">
        <v>179</v>
      </c>
      <c r="S40" s="97" t="s">
        <v>30</v>
      </c>
    </row>
    <row r="41" spans="1:19" x14ac:dyDescent="0.2">
      <c r="A41" s="90"/>
      <c r="B41" s="49"/>
      <c r="C41" s="91" t="s">
        <v>321</v>
      </c>
      <c r="D41" s="92"/>
      <c r="E41" s="49"/>
      <c r="F41" s="91" t="s">
        <v>356</v>
      </c>
      <c r="G41" s="92"/>
      <c r="H41" s="49"/>
      <c r="I41" s="91" t="s">
        <v>388</v>
      </c>
      <c r="J41" s="92"/>
      <c r="K41" s="49"/>
      <c r="L41" s="91" t="s">
        <v>199</v>
      </c>
      <c r="M41" s="92"/>
      <c r="N41" s="49"/>
      <c r="O41" s="91" t="s">
        <v>437</v>
      </c>
      <c r="P41" s="92"/>
      <c r="Q41" s="49"/>
      <c r="R41" s="91" t="s">
        <v>460</v>
      </c>
      <c r="S41" s="93"/>
    </row>
    <row r="42" spans="1:19" x14ac:dyDescent="0.2">
      <c r="A42" s="90">
        <v>13</v>
      </c>
      <c r="B42" s="49"/>
      <c r="C42" s="91" t="s">
        <v>322</v>
      </c>
      <c r="D42" s="92"/>
      <c r="E42" s="49"/>
      <c r="F42" s="91" t="s">
        <v>36</v>
      </c>
      <c r="G42" s="92"/>
      <c r="H42" s="49"/>
      <c r="I42" s="91" t="s">
        <v>42</v>
      </c>
      <c r="J42" s="92"/>
      <c r="K42" s="49"/>
      <c r="L42" s="91" t="s">
        <v>10</v>
      </c>
      <c r="M42" s="92"/>
      <c r="N42" s="49"/>
      <c r="O42" s="91" t="s">
        <v>325</v>
      </c>
      <c r="P42" s="92"/>
      <c r="Q42" s="49"/>
      <c r="R42" s="91" t="s">
        <v>28</v>
      </c>
      <c r="S42" s="93"/>
    </row>
    <row r="43" spans="1:19" x14ac:dyDescent="0.2">
      <c r="A43" s="94"/>
      <c r="B43" s="61"/>
      <c r="C43" s="95" t="s">
        <v>323</v>
      </c>
      <c r="D43" s="96" t="s">
        <v>29</v>
      </c>
      <c r="E43" s="61"/>
      <c r="F43" s="95" t="s">
        <v>357</v>
      </c>
      <c r="G43" s="96" t="s">
        <v>29</v>
      </c>
      <c r="H43" s="61"/>
      <c r="I43" s="95" t="s">
        <v>157</v>
      </c>
      <c r="J43" s="96" t="s">
        <v>29</v>
      </c>
      <c r="K43" s="61"/>
      <c r="L43" s="95" t="s">
        <v>392</v>
      </c>
      <c r="M43" s="96" t="s">
        <v>29</v>
      </c>
      <c r="N43" s="61"/>
      <c r="O43" s="95" t="s">
        <v>314</v>
      </c>
      <c r="P43" s="96" t="s">
        <v>29</v>
      </c>
      <c r="Q43" s="61"/>
      <c r="R43" s="95" t="s">
        <v>104</v>
      </c>
      <c r="S43" s="97" t="s">
        <v>29</v>
      </c>
    </row>
    <row r="44" spans="1:19" x14ac:dyDescent="0.2">
      <c r="A44" s="90"/>
      <c r="B44" s="49"/>
      <c r="C44" s="91" t="s">
        <v>324</v>
      </c>
      <c r="D44" s="92"/>
      <c r="E44" s="49"/>
      <c r="F44" s="91" t="s">
        <v>358</v>
      </c>
      <c r="G44" s="92"/>
      <c r="H44" s="49"/>
      <c r="I44" s="91" t="s">
        <v>389</v>
      </c>
      <c r="J44" s="92"/>
      <c r="K44" s="49"/>
      <c r="L44" s="91" t="s">
        <v>406</v>
      </c>
      <c r="M44" s="92"/>
      <c r="N44" s="49"/>
      <c r="O44" s="91" t="s">
        <v>438</v>
      </c>
      <c r="P44" s="92"/>
      <c r="Q44" s="49"/>
      <c r="R44" s="91" t="s">
        <v>461</v>
      </c>
      <c r="S44" s="93"/>
    </row>
    <row r="45" spans="1:19" x14ac:dyDescent="0.2">
      <c r="A45" s="90">
        <v>14</v>
      </c>
      <c r="B45" s="49"/>
      <c r="C45" s="91" t="s">
        <v>325</v>
      </c>
      <c r="D45" s="92"/>
      <c r="E45" s="49"/>
      <c r="F45" s="91" t="s">
        <v>23</v>
      </c>
      <c r="G45" s="92"/>
      <c r="H45" s="49"/>
      <c r="I45" s="91" t="s">
        <v>28</v>
      </c>
      <c r="J45" s="92"/>
      <c r="K45" s="49"/>
      <c r="L45" s="91" t="s">
        <v>325</v>
      </c>
      <c r="M45" s="92"/>
      <c r="N45" s="49"/>
      <c r="O45" s="91" t="s">
        <v>41</v>
      </c>
      <c r="P45" s="92"/>
      <c r="Q45" s="49"/>
      <c r="R45" s="91" t="s">
        <v>267</v>
      </c>
      <c r="S45" s="93"/>
    </row>
    <row r="46" spans="1:19" x14ac:dyDescent="0.2">
      <c r="A46" s="94"/>
      <c r="B46" s="61"/>
      <c r="C46" s="95" t="s">
        <v>326</v>
      </c>
      <c r="D46" s="96" t="s">
        <v>39</v>
      </c>
      <c r="E46" s="61"/>
      <c r="F46" s="95" t="s">
        <v>359</v>
      </c>
      <c r="G46" s="96" t="s">
        <v>39</v>
      </c>
      <c r="H46" s="61"/>
      <c r="I46" s="95" t="s">
        <v>390</v>
      </c>
      <c r="J46" s="96" t="s">
        <v>39</v>
      </c>
      <c r="K46" s="61"/>
      <c r="L46" s="95" t="s">
        <v>407</v>
      </c>
      <c r="M46" s="96" t="s">
        <v>39</v>
      </c>
      <c r="N46" s="61"/>
      <c r="O46" s="95" t="s">
        <v>110</v>
      </c>
      <c r="P46" s="96" t="s">
        <v>39</v>
      </c>
      <c r="Q46" s="61"/>
      <c r="R46" s="95" t="s">
        <v>123</v>
      </c>
      <c r="S46" s="97" t="s">
        <v>39</v>
      </c>
    </row>
    <row r="47" spans="1:19" x14ac:dyDescent="0.2">
      <c r="A47" s="90"/>
      <c r="B47" s="49"/>
      <c r="C47" s="91" t="s">
        <v>327</v>
      </c>
      <c r="D47" s="92"/>
      <c r="E47" s="49"/>
      <c r="F47" s="91" t="s">
        <v>360</v>
      </c>
      <c r="G47" s="92"/>
      <c r="H47" s="49"/>
      <c r="I47" s="91" t="s">
        <v>196</v>
      </c>
      <c r="J47" s="92"/>
      <c r="K47" s="49"/>
      <c r="L47" s="91" t="s">
        <v>410</v>
      </c>
      <c r="M47" s="92"/>
      <c r="N47" s="49"/>
      <c r="O47" s="91" t="s">
        <v>108</v>
      </c>
      <c r="P47" s="92"/>
      <c r="Q47" s="49"/>
      <c r="R47" s="91" t="s">
        <v>462</v>
      </c>
      <c r="S47" s="93"/>
    </row>
    <row r="48" spans="1:19" x14ac:dyDescent="0.2">
      <c r="A48" s="90">
        <v>15</v>
      </c>
      <c r="B48" s="49"/>
      <c r="C48" s="91" t="s">
        <v>31</v>
      </c>
      <c r="D48" s="92"/>
      <c r="E48" s="49"/>
      <c r="F48" s="91" t="s">
        <v>31</v>
      </c>
      <c r="G48" s="92"/>
      <c r="H48" s="49"/>
      <c r="I48" s="91" t="s">
        <v>34</v>
      </c>
      <c r="J48" s="92"/>
      <c r="K48" s="49"/>
      <c r="L48" s="91" t="s">
        <v>45</v>
      </c>
      <c r="M48" s="92"/>
      <c r="N48" s="49"/>
      <c r="O48" s="91" t="s">
        <v>26</v>
      </c>
      <c r="P48" s="92"/>
      <c r="Q48" s="49"/>
      <c r="R48" s="91" t="s">
        <v>31</v>
      </c>
      <c r="S48" s="93"/>
    </row>
    <row r="49" spans="1:19" x14ac:dyDescent="0.2">
      <c r="A49" s="94"/>
      <c r="B49" s="61"/>
      <c r="C49" s="95" t="s">
        <v>328</v>
      </c>
      <c r="D49" s="96" t="s">
        <v>35</v>
      </c>
      <c r="E49" s="61"/>
      <c r="F49" s="95" t="s">
        <v>156</v>
      </c>
      <c r="G49" s="96" t="s">
        <v>35</v>
      </c>
      <c r="H49" s="61"/>
      <c r="I49" s="95" t="s">
        <v>392</v>
      </c>
      <c r="J49" s="96" t="s">
        <v>35</v>
      </c>
      <c r="K49" s="61"/>
      <c r="L49" s="95" t="s">
        <v>409</v>
      </c>
      <c r="M49" s="96" t="s">
        <v>35</v>
      </c>
      <c r="N49" s="61"/>
      <c r="O49" s="95" t="s">
        <v>136</v>
      </c>
      <c r="P49" s="96" t="s">
        <v>35</v>
      </c>
      <c r="Q49" s="61"/>
      <c r="R49" s="95" t="s">
        <v>135</v>
      </c>
      <c r="S49" s="97" t="s">
        <v>35</v>
      </c>
    </row>
    <row r="50" spans="1:19" x14ac:dyDescent="0.2">
      <c r="A50" s="90"/>
      <c r="B50" s="49"/>
      <c r="C50" s="91" t="s">
        <v>329</v>
      </c>
      <c r="D50" s="92"/>
      <c r="E50" s="49"/>
      <c r="F50" s="91" t="s">
        <v>361</v>
      </c>
      <c r="G50" s="92"/>
      <c r="H50" s="49"/>
      <c r="I50" s="91" t="s">
        <v>391</v>
      </c>
      <c r="J50" s="92"/>
      <c r="K50" s="49"/>
      <c r="L50" s="91" t="s">
        <v>408</v>
      </c>
      <c r="M50" s="92"/>
      <c r="N50" s="49"/>
      <c r="O50" s="91" t="s">
        <v>439</v>
      </c>
      <c r="P50" s="92"/>
      <c r="Q50" s="49"/>
      <c r="R50" s="91" t="s">
        <v>463</v>
      </c>
      <c r="S50" s="93"/>
    </row>
    <row r="51" spans="1:19" x14ac:dyDescent="0.2">
      <c r="A51" s="90">
        <v>16</v>
      </c>
      <c r="B51" s="49"/>
      <c r="C51" s="91" t="s">
        <v>41</v>
      </c>
      <c r="D51" s="92"/>
      <c r="E51" s="49"/>
      <c r="F51" s="91" t="s">
        <v>28</v>
      </c>
      <c r="G51" s="92"/>
      <c r="H51" s="49"/>
      <c r="I51" s="91" t="s">
        <v>41</v>
      </c>
      <c r="J51" s="92"/>
      <c r="K51" s="49"/>
      <c r="L51" s="91" t="s">
        <v>41</v>
      </c>
      <c r="M51" s="92"/>
      <c r="N51" s="49"/>
      <c r="O51" s="91" t="s">
        <v>267</v>
      </c>
      <c r="P51" s="92"/>
      <c r="Q51" s="49"/>
      <c r="R51" s="91" t="s">
        <v>42</v>
      </c>
      <c r="S51" s="93"/>
    </row>
    <row r="52" spans="1:19" x14ac:dyDescent="0.2">
      <c r="A52" s="94"/>
      <c r="B52" s="61"/>
      <c r="C52" s="95" t="s">
        <v>115</v>
      </c>
      <c r="D52" s="96" t="s">
        <v>33</v>
      </c>
      <c r="E52" s="61"/>
      <c r="F52" s="95" t="s">
        <v>179</v>
      </c>
      <c r="G52" s="96" t="s">
        <v>33</v>
      </c>
      <c r="H52" s="61"/>
      <c r="I52" s="95" t="s">
        <v>392</v>
      </c>
      <c r="J52" s="96" t="s">
        <v>35</v>
      </c>
      <c r="K52" s="61"/>
      <c r="L52" s="95" t="s">
        <v>409</v>
      </c>
      <c r="M52" s="96" t="s">
        <v>35</v>
      </c>
      <c r="N52" s="61"/>
      <c r="O52" s="95" t="s">
        <v>217</v>
      </c>
      <c r="P52" s="96" t="s">
        <v>33</v>
      </c>
      <c r="Q52" s="61"/>
      <c r="R52" s="95" t="s">
        <v>369</v>
      </c>
      <c r="S52" s="97" t="s">
        <v>33</v>
      </c>
    </row>
    <row r="53" spans="1:19" x14ac:dyDescent="0.2">
      <c r="A53" s="90"/>
      <c r="B53" s="49"/>
      <c r="C53" s="91" t="s">
        <v>330</v>
      </c>
      <c r="D53" s="92"/>
      <c r="E53" s="49"/>
      <c r="F53" s="91" t="s">
        <v>362</v>
      </c>
      <c r="G53" s="92"/>
      <c r="H53" s="49"/>
      <c r="I53" s="91" t="s">
        <v>393</v>
      </c>
      <c r="J53" s="92"/>
      <c r="K53" s="49"/>
      <c r="L53" s="91" t="s">
        <v>411</v>
      </c>
      <c r="M53" s="92"/>
      <c r="N53" s="49"/>
      <c r="O53" s="91" t="s">
        <v>440</v>
      </c>
      <c r="P53" s="92"/>
      <c r="Q53" s="49"/>
      <c r="R53" s="91" t="s">
        <v>178</v>
      </c>
      <c r="S53" s="93"/>
    </row>
    <row r="54" spans="1:19" x14ac:dyDescent="0.2">
      <c r="A54" s="90">
        <v>17</v>
      </c>
      <c r="B54" s="49"/>
      <c r="C54" s="91" t="s">
        <v>42</v>
      </c>
      <c r="D54" s="92"/>
      <c r="E54" s="49"/>
      <c r="F54" s="91" t="s">
        <v>325</v>
      </c>
      <c r="G54" s="92"/>
      <c r="H54" s="49"/>
      <c r="I54" s="91" t="s">
        <v>31</v>
      </c>
      <c r="J54" s="92"/>
      <c r="K54" s="49"/>
      <c r="L54" s="91" t="s">
        <v>28</v>
      </c>
      <c r="M54" s="92"/>
      <c r="N54" s="49"/>
      <c r="O54" s="91" t="s">
        <v>45</v>
      </c>
      <c r="P54" s="92"/>
      <c r="Q54" s="49"/>
      <c r="R54" s="91" t="s">
        <v>23</v>
      </c>
      <c r="S54" s="93"/>
    </row>
    <row r="55" spans="1:19" x14ac:dyDescent="0.2">
      <c r="A55" s="94"/>
      <c r="B55" s="61"/>
      <c r="C55" s="95" t="s">
        <v>331</v>
      </c>
      <c r="D55" s="96" t="s">
        <v>27</v>
      </c>
      <c r="E55" s="61"/>
      <c r="F55" s="95" t="s">
        <v>363</v>
      </c>
      <c r="G55" s="96" t="s">
        <v>27</v>
      </c>
      <c r="H55" s="61"/>
      <c r="I55" s="95" t="s">
        <v>113</v>
      </c>
      <c r="J55" s="96" t="s">
        <v>27</v>
      </c>
      <c r="K55" s="61"/>
      <c r="L55" s="95" t="s">
        <v>104</v>
      </c>
      <c r="M55" s="96" t="s">
        <v>27</v>
      </c>
      <c r="N55" s="61"/>
      <c r="O55" s="95" t="s">
        <v>369</v>
      </c>
      <c r="P55" s="96" t="s">
        <v>27</v>
      </c>
      <c r="Q55" s="61"/>
      <c r="R55" s="95" t="s">
        <v>464</v>
      </c>
      <c r="S55" s="97" t="s">
        <v>27</v>
      </c>
    </row>
    <row r="56" spans="1:19" x14ac:dyDescent="0.2">
      <c r="A56" s="90"/>
      <c r="B56" s="49"/>
      <c r="C56" s="91" t="s">
        <v>332</v>
      </c>
      <c r="D56" s="92"/>
      <c r="E56" s="49"/>
      <c r="F56" s="91" t="s">
        <v>364</v>
      </c>
      <c r="G56" s="92"/>
      <c r="H56" s="49"/>
      <c r="I56" s="91" t="s">
        <v>394</v>
      </c>
      <c r="J56" s="92"/>
      <c r="K56" s="49"/>
      <c r="L56" s="91" t="s">
        <v>412</v>
      </c>
      <c r="M56" s="92"/>
      <c r="N56" s="49"/>
      <c r="O56" s="91" t="s">
        <v>441</v>
      </c>
      <c r="P56" s="92"/>
      <c r="Q56" s="49"/>
      <c r="R56" s="91" t="s">
        <v>465</v>
      </c>
      <c r="S56" s="93"/>
    </row>
    <row r="57" spans="1:19" x14ac:dyDescent="0.2">
      <c r="A57" s="90">
        <v>18</v>
      </c>
      <c r="B57" s="49"/>
      <c r="C57" s="91" t="s">
        <v>38</v>
      </c>
      <c r="D57" s="92"/>
      <c r="E57" s="49"/>
      <c r="F57" s="91" t="s">
        <v>41</v>
      </c>
      <c r="G57" s="92"/>
      <c r="H57" s="49"/>
      <c r="I57" s="91" t="s">
        <v>38</v>
      </c>
      <c r="J57" s="92"/>
      <c r="K57" s="49"/>
      <c r="L57" s="91" t="s">
        <v>267</v>
      </c>
      <c r="M57" s="92"/>
      <c r="N57" s="49"/>
      <c r="O57" s="91" t="s">
        <v>322</v>
      </c>
      <c r="P57" s="92"/>
      <c r="Q57" s="49"/>
      <c r="R57" s="91" t="s">
        <v>322</v>
      </c>
      <c r="S57" s="93"/>
    </row>
    <row r="58" spans="1:19" x14ac:dyDescent="0.2">
      <c r="A58" s="94"/>
      <c r="B58" s="61"/>
      <c r="C58" s="95" t="s">
        <v>333</v>
      </c>
      <c r="D58" s="96" t="s">
        <v>40</v>
      </c>
      <c r="E58" s="61"/>
      <c r="F58" s="95" t="s">
        <v>135</v>
      </c>
      <c r="G58" s="96" t="s">
        <v>40</v>
      </c>
      <c r="H58" s="61"/>
      <c r="I58" s="95" t="s">
        <v>200</v>
      </c>
      <c r="J58" s="96" t="s">
        <v>40</v>
      </c>
      <c r="K58" s="61"/>
      <c r="L58" s="95" t="s">
        <v>184</v>
      </c>
      <c r="M58" s="96" t="s">
        <v>40</v>
      </c>
      <c r="N58" s="61"/>
      <c r="O58" s="95" t="s">
        <v>187</v>
      </c>
      <c r="P58" s="96" t="s">
        <v>40</v>
      </c>
      <c r="Q58" s="61"/>
      <c r="R58" s="95" t="s">
        <v>101</v>
      </c>
      <c r="S58" s="97" t="s">
        <v>40</v>
      </c>
    </row>
    <row r="59" spans="1:19" x14ac:dyDescent="0.2">
      <c r="A59" s="90"/>
      <c r="B59" s="49"/>
      <c r="C59" s="91" t="s">
        <v>334</v>
      </c>
      <c r="D59" s="92"/>
      <c r="E59" s="49"/>
      <c r="F59" s="91" t="s">
        <v>365</v>
      </c>
      <c r="G59" s="92"/>
      <c r="H59" s="49"/>
      <c r="I59" s="91" t="s">
        <v>395</v>
      </c>
      <c r="J59" s="92"/>
      <c r="K59" s="49"/>
      <c r="L59" s="91" t="s">
        <v>413</v>
      </c>
      <c r="M59" s="92"/>
      <c r="N59" s="49"/>
      <c r="O59" s="91" t="s">
        <v>442</v>
      </c>
      <c r="P59" s="92"/>
      <c r="Q59" s="49"/>
      <c r="R59" s="91" t="s">
        <v>466</v>
      </c>
      <c r="S59" s="93"/>
    </row>
    <row r="60" spans="1:19" x14ac:dyDescent="0.2">
      <c r="A60" s="90">
        <v>19</v>
      </c>
      <c r="B60" s="49"/>
      <c r="C60" s="91" t="s">
        <v>28</v>
      </c>
      <c r="D60" s="92"/>
      <c r="E60" s="49"/>
      <c r="F60" s="91" t="s">
        <v>267</v>
      </c>
      <c r="G60" s="92"/>
      <c r="H60" s="49"/>
      <c r="I60" s="91" t="s">
        <v>267</v>
      </c>
      <c r="J60" s="92"/>
      <c r="K60" s="49"/>
      <c r="L60" s="91" t="s">
        <v>322</v>
      </c>
      <c r="M60" s="92"/>
      <c r="N60" s="49"/>
      <c r="O60" s="91" t="s">
        <v>38</v>
      </c>
      <c r="P60" s="92"/>
      <c r="Q60" s="49"/>
      <c r="R60" s="91" t="s">
        <v>38</v>
      </c>
      <c r="S60" s="93"/>
    </row>
    <row r="61" spans="1:19" x14ac:dyDescent="0.2">
      <c r="A61" s="94"/>
      <c r="B61" s="61"/>
      <c r="C61" s="95" t="s">
        <v>44</v>
      </c>
      <c r="D61" s="96" t="s">
        <v>546</v>
      </c>
      <c r="E61" s="61"/>
      <c r="F61" s="95" t="s">
        <v>135</v>
      </c>
      <c r="G61" s="96" t="s">
        <v>40</v>
      </c>
      <c r="H61" s="61"/>
      <c r="I61" s="95" t="s">
        <v>135</v>
      </c>
      <c r="J61" s="96" t="s">
        <v>546</v>
      </c>
      <c r="K61" s="61"/>
      <c r="L61" s="95" t="s">
        <v>414</v>
      </c>
      <c r="M61" s="96" t="s">
        <v>546</v>
      </c>
      <c r="N61" s="61"/>
      <c r="O61" s="95" t="s">
        <v>125</v>
      </c>
      <c r="P61" s="96" t="s">
        <v>546</v>
      </c>
      <c r="Q61" s="61"/>
      <c r="R61" s="95" t="s">
        <v>338</v>
      </c>
      <c r="S61" s="97" t="s">
        <v>546</v>
      </c>
    </row>
    <row r="62" spans="1:19" x14ac:dyDescent="0.2">
      <c r="A62" s="90"/>
      <c r="B62" s="49"/>
      <c r="C62" s="91" t="s">
        <v>335</v>
      </c>
      <c r="D62" s="92"/>
      <c r="E62" s="49"/>
      <c r="F62" s="91" t="s">
        <v>366</v>
      </c>
      <c r="G62" s="92"/>
      <c r="H62" s="49"/>
      <c r="I62" s="91" t="s">
        <v>396</v>
      </c>
      <c r="J62" s="92"/>
      <c r="K62" s="49"/>
      <c r="L62" s="91" t="s">
        <v>415</v>
      </c>
      <c r="M62" s="92"/>
      <c r="N62" s="49"/>
      <c r="O62" s="91" t="s">
        <v>443</v>
      </c>
      <c r="P62" s="92"/>
      <c r="Q62" s="49"/>
      <c r="R62" s="91" t="s">
        <v>467</v>
      </c>
      <c r="S62" s="93"/>
    </row>
    <row r="63" spans="1:19" x14ac:dyDescent="0.2">
      <c r="A63" s="90">
        <v>20</v>
      </c>
      <c r="B63" s="49"/>
      <c r="C63" s="91" t="s">
        <v>267</v>
      </c>
      <c r="D63" s="92"/>
      <c r="E63" s="49"/>
      <c r="F63" s="91" t="s">
        <v>38</v>
      </c>
      <c r="G63" s="92"/>
      <c r="H63" s="49"/>
      <c r="I63" s="91" t="s">
        <v>43</v>
      </c>
      <c r="J63" s="92"/>
      <c r="K63" s="49"/>
      <c r="L63" s="91" t="s">
        <v>38</v>
      </c>
      <c r="M63" s="92"/>
      <c r="N63" s="49"/>
      <c r="O63" s="91" t="s">
        <v>31</v>
      </c>
      <c r="P63" s="92"/>
      <c r="Q63" s="49"/>
      <c r="R63" s="91" t="s">
        <v>45</v>
      </c>
      <c r="S63" s="93"/>
    </row>
    <row r="64" spans="1:19" x14ac:dyDescent="0.2">
      <c r="A64" s="98"/>
      <c r="B64" s="75"/>
      <c r="C64" s="99" t="s">
        <v>336</v>
      </c>
      <c r="D64" s="100" t="s">
        <v>523</v>
      </c>
      <c r="E64" s="75"/>
      <c r="F64" s="99" t="s">
        <v>7</v>
      </c>
      <c r="G64" s="100" t="s">
        <v>523</v>
      </c>
      <c r="H64" s="75"/>
      <c r="I64" s="99" t="s">
        <v>222</v>
      </c>
      <c r="J64" s="100" t="s">
        <v>523</v>
      </c>
      <c r="K64" s="75"/>
      <c r="L64" s="99" t="s">
        <v>371</v>
      </c>
      <c r="M64" s="100" t="s">
        <v>523</v>
      </c>
      <c r="N64" s="75"/>
      <c r="O64" s="99" t="s">
        <v>54</v>
      </c>
      <c r="P64" s="100" t="s">
        <v>523</v>
      </c>
      <c r="Q64" s="75"/>
      <c r="R64" s="99" t="s">
        <v>468</v>
      </c>
      <c r="S64" s="101" t="s">
        <v>523</v>
      </c>
    </row>
    <row r="65" spans="1:19" x14ac:dyDescent="0.2">
      <c r="A65" s="49" t="s">
        <v>47</v>
      </c>
      <c r="B65" s="49"/>
      <c r="C65" s="91"/>
      <c r="D65" s="91"/>
      <c r="E65" s="49"/>
      <c r="F65" s="91"/>
      <c r="G65" s="91"/>
      <c r="H65" s="49"/>
      <c r="I65" s="91"/>
      <c r="J65" s="91"/>
      <c r="K65" s="49"/>
      <c r="L65" s="91"/>
      <c r="M65" s="91"/>
      <c r="N65" s="49"/>
      <c r="O65" s="91"/>
      <c r="P65" s="91"/>
      <c r="Q65" s="49"/>
      <c r="R65" s="91"/>
      <c r="S65" s="91"/>
    </row>
  </sheetData>
  <sheetProtection password="CA3F" sheet="1" objects="1" scenarios="1"/>
  <mergeCells count="6">
    <mergeCell ref="Q3:S4"/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6.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241</v>
      </c>
    </row>
    <row r="2" spans="1:10" ht="37.5" customHeight="1" x14ac:dyDescent="0.2">
      <c r="A2" s="8" t="s">
        <v>95</v>
      </c>
      <c r="C2" s="8"/>
      <c r="D2" s="8" t="s">
        <v>89</v>
      </c>
    </row>
    <row r="4" spans="1:10" ht="28.5" customHeight="1" thickBot="1" x14ac:dyDescent="0.25">
      <c r="A4" s="15" t="s">
        <v>308</v>
      </c>
      <c r="B4" s="14"/>
      <c r="C4" s="14" t="s">
        <v>1</v>
      </c>
      <c r="D4" s="14"/>
      <c r="E4" s="14" t="s">
        <v>309</v>
      </c>
      <c r="F4" s="14"/>
      <c r="G4" s="14" t="s">
        <v>310</v>
      </c>
      <c r="H4" s="14"/>
      <c r="I4" s="17" t="s">
        <v>311</v>
      </c>
      <c r="J4" s="13"/>
    </row>
    <row r="5" spans="1:10" ht="28.5" customHeight="1" x14ac:dyDescent="0.2">
      <c r="A5" s="12">
        <v>1</v>
      </c>
      <c r="B5" s="12"/>
      <c r="C5" s="12">
        <v>11</v>
      </c>
      <c r="D5" s="12"/>
      <c r="E5" s="12" t="s">
        <v>105</v>
      </c>
      <c r="F5" s="12"/>
      <c r="G5" s="12" t="s">
        <v>26</v>
      </c>
      <c r="H5" s="12"/>
      <c r="I5" s="18" t="s">
        <v>312</v>
      </c>
      <c r="J5" s="11"/>
    </row>
    <row r="6" spans="1:10" ht="28.5" customHeight="1" x14ac:dyDescent="0.2">
      <c r="A6" s="12">
        <v>2</v>
      </c>
      <c r="B6" s="12"/>
      <c r="C6" s="12">
        <v>13</v>
      </c>
      <c r="D6" s="12"/>
      <c r="E6" s="12" t="s">
        <v>122</v>
      </c>
      <c r="F6" s="12"/>
      <c r="G6" s="12" t="s">
        <v>4</v>
      </c>
      <c r="H6" s="12"/>
      <c r="I6" s="18" t="s">
        <v>134</v>
      </c>
      <c r="J6" s="11"/>
    </row>
    <row r="7" spans="1:10" ht="28.5" customHeight="1" x14ac:dyDescent="0.2">
      <c r="A7" s="12">
        <v>3</v>
      </c>
      <c r="B7" s="12"/>
      <c r="C7" s="12">
        <v>5</v>
      </c>
      <c r="D7" s="12"/>
      <c r="E7" s="12" t="s">
        <v>124</v>
      </c>
      <c r="F7" s="12"/>
      <c r="G7" s="12" t="s">
        <v>32</v>
      </c>
      <c r="H7" s="12"/>
      <c r="I7" s="18" t="s">
        <v>134</v>
      </c>
      <c r="J7" s="11"/>
    </row>
    <row r="8" spans="1:10" ht="28.5" customHeight="1" x14ac:dyDescent="0.2">
      <c r="A8" s="12">
        <v>4</v>
      </c>
      <c r="B8" s="12"/>
      <c r="C8" s="12">
        <v>17</v>
      </c>
      <c r="D8" s="12"/>
      <c r="E8" s="12" t="s">
        <v>313</v>
      </c>
      <c r="F8" s="12"/>
      <c r="G8" s="12" t="s">
        <v>13</v>
      </c>
      <c r="H8" s="12"/>
      <c r="I8" s="18" t="s">
        <v>314</v>
      </c>
      <c r="J8" s="11"/>
    </row>
    <row r="9" spans="1:10" ht="28.5" customHeight="1" x14ac:dyDescent="0.2">
      <c r="A9" s="12">
        <v>5</v>
      </c>
      <c r="B9" s="12"/>
      <c r="C9" s="12">
        <v>18</v>
      </c>
      <c r="D9" s="12"/>
      <c r="E9" s="12" t="s">
        <v>202</v>
      </c>
      <c r="F9" s="12"/>
      <c r="G9" s="12" t="s">
        <v>20</v>
      </c>
      <c r="H9" s="12"/>
      <c r="I9" s="18" t="s">
        <v>221</v>
      </c>
      <c r="J9" s="11"/>
    </row>
    <row r="10" spans="1:10" ht="28.5" customHeight="1" x14ac:dyDescent="0.2">
      <c r="A10" s="12">
        <v>6</v>
      </c>
      <c r="B10" s="12"/>
      <c r="C10" s="12">
        <v>6</v>
      </c>
      <c r="D10" s="12"/>
      <c r="E10" s="12" t="s">
        <v>315</v>
      </c>
      <c r="F10" s="12"/>
      <c r="G10" s="12" t="s">
        <v>45</v>
      </c>
      <c r="H10" s="12"/>
      <c r="I10" s="18" t="s">
        <v>316</v>
      </c>
      <c r="J10" s="11"/>
    </row>
    <row r="11" spans="1:10" ht="28.5" customHeight="1" x14ac:dyDescent="0.2">
      <c r="A11" s="12">
        <v>7</v>
      </c>
      <c r="B11" s="12"/>
      <c r="C11" s="12">
        <v>20</v>
      </c>
      <c r="D11" s="12"/>
      <c r="E11" s="12" t="s">
        <v>194</v>
      </c>
      <c r="F11" s="12"/>
      <c r="G11" s="12" t="s">
        <v>43</v>
      </c>
      <c r="H11" s="12"/>
      <c r="I11" s="18" t="s">
        <v>136</v>
      </c>
      <c r="J11" s="11"/>
    </row>
    <row r="12" spans="1:10" ht="28.5" customHeight="1" x14ac:dyDescent="0.2">
      <c r="A12" s="12">
        <v>8</v>
      </c>
      <c r="B12" s="12"/>
      <c r="C12" s="12">
        <v>8</v>
      </c>
      <c r="D12" s="12"/>
      <c r="E12" s="12" t="s">
        <v>137</v>
      </c>
      <c r="F12" s="12"/>
      <c r="G12" s="12" t="s">
        <v>34</v>
      </c>
      <c r="H12" s="12"/>
      <c r="I12" s="18" t="s">
        <v>217</v>
      </c>
      <c r="J12" s="11"/>
    </row>
    <row r="13" spans="1:10" ht="28.5" customHeight="1" x14ac:dyDescent="0.2">
      <c r="A13" s="12">
        <v>9</v>
      </c>
      <c r="B13" s="12"/>
      <c r="C13" s="12">
        <v>1</v>
      </c>
      <c r="D13" s="12"/>
      <c r="E13" s="12" t="s">
        <v>215</v>
      </c>
      <c r="F13" s="12"/>
      <c r="G13" s="12" t="s">
        <v>10</v>
      </c>
      <c r="H13" s="12"/>
      <c r="I13" s="18" t="s">
        <v>317</v>
      </c>
      <c r="J13" s="11"/>
    </row>
    <row r="14" spans="1:10" ht="28.5" customHeight="1" x14ac:dyDescent="0.2">
      <c r="A14" s="12">
        <v>10</v>
      </c>
      <c r="B14" s="12"/>
      <c r="C14" s="12">
        <v>14</v>
      </c>
      <c r="D14" s="12"/>
      <c r="E14" s="12" t="s">
        <v>143</v>
      </c>
      <c r="F14" s="12"/>
      <c r="G14" s="12" t="s">
        <v>15</v>
      </c>
      <c r="H14" s="12"/>
      <c r="I14" s="18" t="s">
        <v>163</v>
      </c>
      <c r="J14" s="11"/>
    </row>
    <row r="15" spans="1:10" ht="28.5" customHeight="1" x14ac:dyDescent="0.2">
      <c r="A15" s="12">
        <v>11</v>
      </c>
      <c r="B15" s="12"/>
      <c r="C15" s="12">
        <v>15</v>
      </c>
      <c r="D15" s="12"/>
      <c r="E15" s="12" t="s">
        <v>318</v>
      </c>
      <c r="F15" s="12"/>
      <c r="G15" s="12" t="s">
        <v>23</v>
      </c>
      <c r="H15" s="12"/>
      <c r="I15" s="18" t="s">
        <v>319</v>
      </c>
      <c r="J15" s="11"/>
    </row>
    <row r="16" spans="1:10" ht="28.5" customHeight="1" x14ac:dyDescent="0.2">
      <c r="A16" s="12">
        <v>12</v>
      </c>
      <c r="B16" s="12"/>
      <c r="C16" s="12">
        <v>2</v>
      </c>
      <c r="D16" s="12"/>
      <c r="E16" s="12" t="s">
        <v>320</v>
      </c>
      <c r="F16" s="12"/>
      <c r="G16" s="12" t="s">
        <v>36</v>
      </c>
      <c r="H16" s="12"/>
      <c r="I16" s="18" t="s">
        <v>164</v>
      </c>
      <c r="J16" s="11"/>
    </row>
    <row r="17" spans="1:10" ht="28.5" customHeight="1" x14ac:dyDescent="0.2">
      <c r="A17" s="12">
        <v>13</v>
      </c>
      <c r="B17" s="12"/>
      <c r="C17" s="12">
        <v>7</v>
      </c>
      <c r="D17" s="12"/>
      <c r="E17" s="12" t="s">
        <v>321</v>
      </c>
      <c r="F17" s="12"/>
      <c r="G17" s="12" t="s">
        <v>322</v>
      </c>
      <c r="H17" s="12"/>
      <c r="I17" s="18" t="s">
        <v>323</v>
      </c>
      <c r="J17" s="11"/>
    </row>
    <row r="18" spans="1:10" ht="28.5" customHeight="1" x14ac:dyDescent="0.2">
      <c r="A18" s="12">
        <v>14</v>
      </c>
      <c r="B18" s="12"/>
      <c r="C18" s="12">
        <v>10</v>
      </c>
      <c r="D18" s="12"/>
      <c r="E18" s="12" t="s">
        <v>324</v>
      </c>
      <c r="F18" s="12"/>
      <c r="G18" s="12" t="s">
        <v>325</v>
      </c>
      <c r="H18" s="12"/>
      <c r="I18" s="18" t="s">
        <v>326</v>
      </c>
      <c r="J18" s="11"/>
    </row>
    <row r="19" spans="1:10" ht="28.5" customHeight="1" x14ac:dyDescent="0.2">
      <c r="A19" s="12">
        <v>15</v>
      </c>
      <c r="B19" s="12"/>
      <c r="C19" s="12">
        <v>19</v>
      </c>
      <c r="D19" s="12"/>
      <c r="E19" s="12" t="s">
        <v>327</v>
      </c>
      <c r="F19" s="12"/>
      <c r="G19" s="12" t="s">
        <v>31</v>
      </c>
      <c r="H19" s="12"/>
      <c r="I19" s="18" t="s">
        <v>328</v>
      </c>
      <c r="J19" s="11"/>
    </row>
    <row r="20" spans="1:10" ht="28.5" customHeight="1" x14ac:dyDescent="0.2">
      <c r="A20" s="12">
        <v>16</v>
      </c>
      <c r="B20" s="12"/>
      <c r="C20" s="12">
        <v>3</v>
      </c>
      <c r="D20" s="12"/>
      <c r="E20" s="12" t="s">
        <v>329</v>
      </c>
      <c r="F20" s="12"/>
      <c r="G20" s="12" t="s">
        <v>41</v>
      </c>
      <c r="H20" s="12"/>
      <c r="I20" s="18" t="s">
        <v>115</v>
      </c>
      <c r="J20" s="11"/>
    </row>
    <row r="21" spans="1:10" ht="28.5" customHeight="1" x14ac:dyDescent="0.2">
      <c r="A21" s="12">
        <v>17</v>
      </c>
      <c r="B21" s="12"/>
      <c r="C21" s="12">
        <v>9</v>
      </c>
      <c r="D21" s="12"/>
      <c r="E21" s="12" t="s">
        <v>330</v>
      </c>
      <c r="F21" s="12"/>
      <c r="G21" s="12" t="s">
        <v>42</v>
      </c>
      <c r="H21" s="12"/>
      <c r="I21" s="18" t="s">
        <v>331</v>
      </c>
      <c r="J21" s="11"/>
    </row>
    <row r="22" spans="1:10" ht="28.5" customHeight="1" x14ac:dyDescent="0.2">
      <c r="A22" s="12">
        <v>18</v>
      </c>
      <c r="B22" s="12"/>
      <c r="C22" s="12">
        <v>12</v>
      </c>
      <c r="D22" s="12"/>
      <c r="E22" s="12" t="s">
        <v>332</v>
      </c>
      <c r="F22" s="12"/>
      <c r="G22" s="12" t="s">
        <v>38</v>
      </c>
      <c r="H22" s="12"/>
      <c r="I22" s="18" t="s">
        <v>333</v>
      </c>
      <c r="J22" s="11"/>
    </row>
    <row r="23" spans="1:10" ht="28.5" customHeight="1" x14ac:dyDescent="0.2">
      <c r="A23" s="12">
        <v>19</v>
      </c>
      <c r="B23" s="12"/>
      <c r="C23" s="12">
        <v>16</v>
      </c>
      <c r="D23" s="12"/>
      <c r="E23" s="12" t="s">
        <v>334</v>
      </c>
      <c r="F23" s="12"/>
      <c r="G23" s="12" t="s">
        <v>28</v>
      </c>
      <c r="H23" s="12"/>
      <c r="I23" s="18" t="s">
        <v>44</v>
      </c>
      <c r="J23" s="11"/>
    </row>
    <row r="24" spans="1:10" ht="28.5" customHeight="1" x14ac:dyDescent="0.2">
      <c r="A24" s="12">
        <v>20</v>
      </c>
      <c r="B24" s="12"/>
      <c r="C24" s="12">
        <v>4</v>
      </c>
      <c r="D24" s="12"/>
      <c r="E24" s="12" t="s">
        <v>335</v>
      </c>
      <c r="F24" s="12"/>
      <c r="G24" s="12" t="s">
        <v>267</v>
      </c>
      <c r="H24" s="12"/>
      <c r="I24" s="18" t="s">
        <v>336</v>
      </c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平成27年度第67回那賀地方中学校駅伝競走大会(男子)</v>
      </c>
    </row>
    <row r="31" spans="1:10" ht="37.5" customHeight="1" x14ac:dyDescent="0.2">
      <c r="A31" s="8" t="s">
        <v>94</v>
      </c>
      <c r="C31" s="8"/>
      <c r="D31" s="8" t="s">
        <v>89</v>
      </c>
    </row>
    <row r="33" spans="1:10" ht="28.5" customHeight="1" thickBot="1" x14ac:dyDescent="0.25">
      <c r="A33" s="15" t="s">
        <v>308</v>
      </c>
      <c r="B33" s="14"/>
      <c r="C33" s="14" t="s">
        <v>1</v>
      </c>
      <c r="D33" s="14"/>
      <c r="E33" s="14" t="s">
        <v>309</v>
      </c>
      <c r="F33" s="14"/>
      <c r="G33" s="14" t="s">
        <v>310</v>
      </c>
      <c r="H33" s="14"/>
      <c r="I33" s="17" t="s">
        <v>311</v>
      </c>
      <c r="J33" s="13"/>
    </row>
    <row r="34" spans="1:10" ht="28.5" customHeight="1" x14ac:dyDescent="0.2">
      <c r="A34" s="12">
        <v>1</v>
      </c>
      <c r="B34" s="12"/>
      <c r="C34" s="12">
        <v>5</v>
      </c>
      <c r="D34" s="12"/>
      <c r="E34" s="12" t="s">
        <v>119</v>
      </c>
      <c r="F34" s="12"/>
      <c r="G34" s="12" t="s">
        <v>32</v>
      </c>
      <c r="H34" s="12"/>
      <c r="I34" s="18" t="s">
        <v>347</v>
      </c>
      <c r="J34" s="11" t="s">
        <v>348</v>
      </c>
    </row>
    <row r="35" spans="1:10" ht="28.5" customHeight="1" x14ac:dyDescent="0.2">
      <c r="A35" s="12">
        <v>2</v>
      </c>
      <c r="B35" s="12"/>
      <c r="C35" s="12">
        <v>17</v>
      </c>
      <c r="D35" s="12"/>
      <c r="E35" s="12" t="s">
        <v>111</v>
      </c>
      <c r="F35" s="12"/>
      <c r="G35" s="12" t="s">
        <v>13</v>
      </c>
      <c r="H35" s="12"/>
      <c r="I35" s="18" t="s">
        <v>150</v>
      </c>
      <c r="J35" s="11"/>
    </row>
    <row r="36" spans="1:10" ht="28.5" customHeight="1" x14ac:dyDescent="0.2">
      <c r="A36" s="12">
        <v>3</v>
      </c>
      <c r="B36" s="12"/>
      <c r="C36" s="12">
        <v>13</v>
      </c>
      <c r="D36" s="12"/>
      <c r="E36" s="12" t="s">
        <v>170</v>
      </c>
      <c r="F36" s="12"/>
      <c r="G36" s="12" t="s">
        <v>4</v>
      </c>
      <c r="H36" s="12"/>
      <c r="I36" s="18" t="s">
        <v>349</v>
      </c>
      <c r="J36" s="11"/>
    </row>
    <row r="37" spans="1:10" ht="28.5" customHeight="1" x14ac:dyDescent="0.2">
      <c r="A37" s="12">
        <v>4</v>
      </c>
      <c r="B37" s="12"/>
      <c r="C37" s="12">
        <v>11</v>
      </c>
      <c r="D37" s="12"/>
      <c r="E37" s="12" t="s">
        <v>171</v>
      </c>
      <c r="F37" s="12"/>
      <c r="G37" s="12" t="s">
        <v>26</v>
      </c>
      <c r="H37" s="12"/>
      <c r="I37" s="18" t="s">
        <v>201</v>
      </c>
      <c r="J37" s="11"/>
    </row>
    <row r="38" spans="1:10" ht="28.5" customHeight="1" x14ac:dyDescent="0.2">
      <c r="A38" s="12">
        <v>5</v>
      </c>
      <c r="B38" s="12"/>
      <c r="C38" s="12">
        <v>6</v>
      </c>
      <c r="D38" s="12"/>
      <c r="E38" s="12" t="s">
        <v>350</v>
      </c>
      <c r="F38" s="12"/>
      <c r="G38" s="12" t="s">
        <v>45</v>
      </c>
      <c r="H38" s="12"/>
      <c r="I38" s="18" t="s">
        <v>132</v>
      </c>
      <c r="J38" s="11"/>
    </row>
    <row r="39" spans="1:10" ht="28.5" customHeight="1" x14ac:dyDescent="0.2">
      <c r="A39" s="12">
        <v>6</v>
      </c>
      <c r="B39" s="12"/>
      <c r="C39" s="12">
        <v>7</v>
      </c>
      <c r="D39" s="12"/>
      <c r="E39" s="12" t="s">
        <v>351</v>
      </c>
      <c r="F39" s="12"/>
      <c r="G39" s="12" t="s">
        <v>322</v>
      </c>
      <c r="H39" s="12"/>
      <c r="I39" s="18" t="s">
        <v>172</v>
      </c>
      <c r="J39" s="11"/>
    </row>
    <row r="40" spans="1:10" ht="28.5" customHeight="1" x14ac:dyDescent="0.2">
      <c r="A40" s="12">
        <v>6</v>
      </c>
      <c r="B40" s="12"/>
      <c r="C40" s="12">
        <v>14</v>
      </c>
      <c r="D40" s="12"/>
      <c r="E40" s="12" t="s">
        <v>197</v>
      </c>
      <c r="F40" s="12"/>
      <c r="G40" s="12" t="s">
        <v>15</v>
      </c>
      <c r="H40" s="12"/>
      <c r="I40" s="18" t="s">
        <v>172</v>
      </c>
      <c r="J40" s="11"/>
    </row>
    <row r="41" spans="1:10" ht="28.5" customHeight="1" x14ac:dyDescent="0.2">
      <c r="A41" s="12">
        <v>6</v>
      </c>
      <c r="B41" s="12"/>
      <c r="C41" s="12">
        <v>18</v>
      </c>
      <c r="D41" s="12"/>
      <c r="E41" s="12" t="s">
        <v>141</v>
      </c>
      <c r="F41" s="12"/>
      <c r="G41" s="12" t="s">
        <v>20</v>
      </c>
      <c r="H41" s="12"/>
      <c r="I41" s="18" t="s">
        <v>172</v>
      </c>
      <c r="J41" s="11"/>
    </row>
    <row r="42" spans="1:10" ht="28.5" customHeight="1" x14ac:dyDescent="0.2">
      <c r="A42" s="12">
        <v>9</v>
      </c>
      <c r="B42" s="12"/>
      <c r="C42" s="12">
        <v>8</v>
      </c>
      <c r="D42" s="12"/>
      <c r="E42" s="12" t="s">
        <v>352</v>
      </c>
      <c r="F42" s="12"/>
      <c r="G42" s="12" t="s">
        <v>34</v>
      </c>
      <c r="H42" s="12"/>
      <c r="I42" s="18" t="s">
        <v>205</v>
      </c>
      <c r="J42" s="11"/>
    </row>
    <row r="43" spans="1:10" ht="28.5" customHeight="1" x14ac:dyDescent="0.2">
      <c r="A43" s="12">
        <v>10</v>
      </c>
      <c r="B43" s="12"/>
      <c r="C43" s="12">
        <v>1</v>
      </c>
      <c r="D43" s="12"/>
      <c r="E43" s="12" t="s">
        <v>353</v>
      </c>
      <c r="F43" s="12"/>
      <c r="G43" s="12" t="s">
        <v>10</v>
      </c>
      <c r="H43" s="12"/>
      <c r="I43" s="18" t="s">
        <v>112</v>
      </c>
      <c r="J43" s="11"/>
    </row>
    <row r="44" spans="1:10" ht="28.5" customHeight="1" x14ac:dyDescent="0.2">
      <c r="A44" s="12">
        <v>11</v>
      </c>
      <c r="B44" s="12"/>
      <c r="C44" s="12">
        <v>20</v>
      </c>
      <c r="D44" s="12"/>
      <c r="E44" s="12" t="s">
        <v>177</v>
      </c>
      <c r="F44" s="12"/>
      <c r="G44" s="12" t="s">
        <v>43</v>
      </c>
      <c r="H44" s="12"/>
      <c r="I44" s="18" t="s">
        <v>354</v>
      </c>
      <c r="J44" s="11"/>
    </row>
    <row r="45" spans="1:10" ht="28.5" customHeight="1" x14ac:dyDescent="0.2">
      <c r="A45" s="12">
        <v>12</v>
      </c>
      <c r="B45" s="12"/>
      <c r="C45" s="12">
        <v>9</v>
      </c>
      <c r="D45" s="12"/>
      <c r="E45" s="12" t="s">
        <v>355</v>
      </c>
      <c r="F45" s="12"/>
      <c r="G45" s="12" t="s">
        <v>42</v>
      </c>
      <c r="H45" s="12"/>
      <c r="I45" s="18" t="s">
        <v>176</v>
      </c>
      <c r="J45" s="11"/>
    </row>
    <row r="46" spans="1:10" ht="28.5" customHeight="1" x14ac:dyDescent="0.2">
      <c r="A46" s="12">
        <v>13</v>
      </c>
      <c r="B46" s="12"/>
      <c r="C46" s="12">
        <v>2</v>
      </c>
      <c r="D46" s="12"/>
      <c r="E46" s="12" t="s">
        <v>356</v>
      </c>
      <c r="F46" s="12"/>
      <c r="G46" s="12" t="s">
        <v>36</v>
      </c>
      <c r="H46" s="12"/>
      <c r="I46" s="18" t="s">
        <v>357</v>
      </c>
      <c r="J46" s="11"/>
    </row>
    <row r="47" spans="1:10" ht="28.5" customHeight="1" x14ac:dyDescent="0.2">
      <c r="A47" s="12">
        <v>14</v>
      </c>
      <c r="B47" s="12"/>
      <c r="C47" s="12">
        <v>15</v>
      </c>
      <c r="D47" s="12"/>
      <c r="E47" s="12" t="s">
        <v>358</v>
      </c>
      <c r="F47" s="12"/>
      <c r="G47" s="12" t="s">
        <v>23</v>
      </c>
      <c r="H47" s="12"/>
      <c r="I47" s="18" t="s">
        <v>359</v>
      </c>
      <c r="J47" s="11"/>
    </row>
    <row r="48" spans="1:10" ht="28.5" customHeight="1" x14ac:dyDescent="0.2">
      <c r="A48" s="12">
        <v>15</v>
      </c>
      <c r="B48" s="12"/>
      <c r="C48" s="12">
        <v>19</v>
      </c>
      <c r="D48" s="12"/>
      <c r="E48" s="12" t="s">
        <v>360</v>
      </c>
      <c r="F48" s="12"/>
      <c r="G48" s="12" t="s">
        <v>31</v>
      </c>
      <c r="H48" s="12"/>
      <c r="I48" s="18" t="s">
        <v>156</v>
      </c>
      <c r="J48" s="11"/>
    </row>
    <row r="49" spans="1:10" ht="28.5" customHeight="1" x14ac:dyDescent="0.2">
      <c r="A49" s="12">
        <v>16</v>
      </c>
      <c r="B49" s="12"/>
      <c r="C49" s="12">
        <v>16</v>
      </c>
      <c r="D49" s="12"/>
      <c r="E49" s="12" t="s">
        <v>361</v>
      </c>
      <c r="F49" s="12"/>
      <c r="G49" s="12" t="s">
        <v>28</v>
      </c>
      <c r="H49" s="12"/>
      <c r="I49" s="18" t="s">
        <v>179</v>
      </c>
      <c r="J49" s="11"/>
    </row>
    <row r="50" spans="1:10" ht="28.5" customHeight="1" x14ac:dyDescent="0.2">
      <c r="A50" s="12">
        <v>17</v>
      </c>
      <c r="B50" s="12"/>
      <c r="C50" s="12">
        <v>10</v>
      </c>
      <c r="D50" s="12"/>
      <c r="E50" s="12" t="s">
        <v>362</v>
      </c>
      <c r="F50" s="12"/>
      <c r="G50" s="12" t="s">
        <v>325</v>
      </c>
      <c r="H50" s="12"/>
      <c r="I50" s="18" t="s">
        <v>363</v>
      </c>
      <c r="J50" s="11"/>
    </row>
    <row r="51" spans="1:10" ht="28.5" customHeight="1" x14ac:dyDescent="0.2">
      <c r="A51" s="12">
        <v>18</v>
      </c>
      <c r="B51" s="12"/>
      <c r="C51" s="12">
        <v>3</v>
      </c>
      <c r="D51" s="12"/>
      <c r="E51" s="12" t="s">
        <v>364</v>
      </c>
      <c r="F51" s="12"/>
      <c r="G51" s="12" t="s">
        <v>41</v>
      </c>
      <c r="H51" s="12"/>
      <c r="I51" s="18" t="s">
        <v>135</v>
      </c>
      <c r="J51" s="11"/>
    </row>
    <row r="52" spans="1:10" ht="28.5" customHeight="1" x14ac:dyDescent="0.2">
      <c r="A52" s="12">
        <v>18</v>
      </c>
      <c r="B52" s="12"/>
      <c r="C52" s="12">
        <v>4</v>
      </c>
      <c r="D52" s="12"/>
      <c r="E52" s="12" t="s">
        <v>365</v>
      </c>
      <c r="F52" s="12"/>
      <c r="G52" s="12" t="s">
        <v>267</v>
      </c>
      <c r="H52" s="12"/>
      <c r="I52" s="18" t="s">
        <v>135</v>
      </c>
      <c r="J52" s="11"/>
    </row>
    <row r="53" spans="1:10" ht="28.5" customHeight="1" x14ac:dyDescent="0.2">
      <c r="A53" s="12">
        <v>20</v>
      </c>
      <c r="B53" s="12"/>
      <c r="C53" s="12">
        <v>12</v>
      </c>
      <c r="D53" s="12"/>
      <c r="E53" s="12" t="s">
        <v>366</v>
      </c>
      <c r="F53" s="12"/>
      <c r="G53" s="12" t="s">
        <v>38</v>
      </c>
      <c r="H53" s="12"/>
      <c r="I53" s="18" t="s">
        <v>7</v>
      </c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平成27年度第67回那賀地方中学校駅伝競走大会(男子)</v>
      </c>
    </row>
    <row r="60" spans="1:10" ht="37.5" customHeight="1" x14ac:dyDescent="0.2">
      <c r="A60" s="8" t="s">
        <v>93</v>
      </c>
      <c r="C60" s="8"/>
      <c r="D60" s="8" t="s">
        <v>89</v>
      </c>
    </row>
    <row r="62" spans="1:10" ht="28.5" customHeight="1" thickBot="1" x14ac:dyDescent="0.25">
      <c r="A62" s="15" t="s">
        <v>308</v>
      </c>
      <c r="B62" s="14"/>
      <c r="C62" s="14" t="s">
        <v>1</v>
      </c>
      <c r="D62" s="14"/>
      <c r="E62" s="14" t="s">
        <v>309</v>
      </c>
      <c r="F62" s="14"/>
      <c r="G62" s="14" t="s">
        <v>310</v>
      </c>
      <c r="H62" s="14"/>
      <c r="I62" s="17" t="s">
        <v>311</v>
      </c>
      <c r="J62" s="13"/>
    </row>
    <row r="63" spans="1:10" ht="28.5" customHeight="1" x14ac:dyDescent="0.2">
      <c r="A63" s="12">
        <v>1</v>
      </c>
      <c r="B63" s="12"/>
      <c r="C63" s="12">
        <v>17</v>
      </c>
      <c r="D63" s="12"/>
      <c r="E63" s="12" t="s">
        <v>121</v>
      </c>
      <c r="F63" s="12"/>
      <c r="G63" s="12" t="s">
        <v>13</v>
      </c>
      <c r="H63" s="12"/>
      <c r="I63" s="18" t="s">
        <v>375</v>
      </c>
      <c r="J63" s="11" t="s">
        <v>348</v>
      </c>
    </row>
    <row r="64" spans="1:10" ht="28.5" customHeight="1" x14ac:dyDescent="0.2">
      <c r="A64" s="12">
        <v>2</v>
      </c>
      <c r="B64" s="12"/>
      <c r="C64" s="12">
        <v>5</v>
      </c>
      <c r="D64" s="12"/>
      <c r="E64" s="12" t="s">
        <v>192</v>
      </c>
      <c r="F64" s="12"/>
      <c r="G64" s="12" t="s">
        <v>32</v>
      </c>
      <c r="H64" s="12"/>
      <c r="I64" s="18" t="s">
        <v>376</v>
      </c>
      <c r="J64" s="11"/>
    </row>
    <row r="65" spans="1:10" ht="28.5" customHeight="1" x14ac:dyDescent="0.2">
      <c r="A65" s="12">
        <v>3</v>
      </c>
      <c r="B65" s="12"/>
      <c r="C65" s="12">
        <v>18</v>
      </c>
      <c r="D65" s="12"/>
      <c r="E65" s="12" t="s">
        <v>195</v>
      </c>
      <c r="F65" s="12"/>
      <c r="G65" s="12" t="s">
        <v>20</v>
      </c>
      <c r="H65" s="12"/>
      <c r="I65" s="18" t="s">
        <v>193</v>
      </c>
      <c r="J65" s="11"/>
    </row>
    <row r="66" spans="1:10" ht="28.5" customHeight="1" x14ac:dyDescent="0.2">
      <c r="A66" s="12">
        <v>4</v>
      </c>
      <c r="B66" s="12"/>
      <c r="C66" s="12">
        <v>13</v>
      </c>
      <c r="D66" s="12"/>
      <c r="E66" s="12" t="s">
        <v>377</v>
      </c>
      <c r="F66" s="12"/>
      <c r="G66" s="12" t="s">
        <v>4</v>
      </c>
      <c r="H66" s="12"/>
      <c r="I66" s="18" t="s">
        <v>132</v>
      </c>
      <c r="J66" s="11"/>
    </row>
    <row r="67" spans="1:10" ht="28.5" customHeight="1" x14ac:dyDescent="0.2">
      <c r="A67" s="12">
        <v>5</v>
      </c>
      <c r="B67" s="12"/>
      <c r="C67" s="12">
        <v>11</v>
      </c>
      <c r="D67" s="12"/>
      <c r="E67" s="12" t="s">
        <v>378</v>
      </c>
      <c r="F67" s="12"/>
      <c r="G67" s="12" t="s">
        <v>26</v>
      </c>
      <c r="H67" s="12"/>
      <c r="I67" s="18" t="s">
        <v>379</v>
      </c>
      <c r="J67" s="11"/>
    </row>
    <row r="68" spans="1:10" ht="28.5" customHeight="1" x14ac:dyDescent="0.2">
      <c r="A68" s="12">
        <v>6</v>
      </c>
      <c r="B68" s="12"/>
      <c r="C68" s="12">
        <v>2</v>
      </c>
      <c r="D68" s="12"/>
      <c r="E68" s="12" t="s">
        <v>380</v>
      </c>
      <c r="F68" s="12"/>
      <c r="G68" s="12" t="s">
        <v>36</v>
      </c>
      <c r="H68" s="12"/>
      <c r="I68" s="18" t="s">
        <v>172</v>
      </c>
      <c r="J68" s="11"/>
    </row>
    <row r="69" spans="1:10" ht="28.5" customHeight="1" x14ac:dyDescent="0.2">
      <c r="A69" s="12">
        <v>7</v>
      </c>
      <c r="B69" s="12"/>
      <c r="C69" s="12">
        <v>1</v>
      </c>
      <c r="D69" s="12"/>
      <c r="E69" s="12" t="s">
        <v>381</v>
      </c>
      <c r="F69" s="12"/>
      <c r="G69" s="12" t="s">
        <v>10</v>
      </c>
      <c r="H69" s="12"/>
      <c r="I69" s="18" t="s">
        <v>382</v>
      </c>
      <c r="J69" s="11"/>
    </row>
    <row r="70" spans="1:10" ht="28.5" customHeight="1" x14ac:dyDescent="0.2">
      <c r="A70" s="12">
        <v>7</v>
      </c>
      <c r="B70" s="12"/>
      <c r="C70" s="12">
        <v>10</v>
      </c>
      <c r="D70" s="12"/>
      <c r="E70" s="12" t="s">
        <v>383</v>
      </c>
      <c r="F70" s="12"/>
      <c r="G70" s="12" t="s">
        <v>325</v>
      </c>
      <c r="H70" s="12"/>
      <c r="I70" s="18" t="s">
        <v>382</v>
      </c>
      <c r="J70" s="11"/>
    </row>
    <row r="71" spans="1:10" ht="28.5" customHeight="1" x14ac:dyDescent="0.2">
      <c r="A71" s="12">
        <v>9</v>
      </c>
      <c r="B71" s="12"/>
      <c r="C71" s="12">
        <v>14</v>
      </c>
      <c r="D71" s="12"/>
      <c r="E71" s="12" t="s">
        <v>384</v>
      </c>
      <c r="F71" s="12"/>
      <c r="G71" s="12" t="s">
        <v>15</v>
      </c>
      <c r="H71" s="12"/>
      <c r="I71" s="18" t="s">
        <v>109</v>
      </c>
      <c r="J71" s="11"/>
    </row>
    <row r="72" spans="1:10" ht="28.5" customHeight="1" x14ac:dyDescent="0.2">
      <c r="A72" s="12">
        <v>10</v>
      </c>
      <c r="B72" s="12"/>
      <c r="C72" s="12">
        <v>6</v>
      </c>
      <c r="D72" s="12"/>
      <c r="E72" s="12" t="s">
        <v>385</v>
      </c>
      <c r="F72" s="12"/>
      <c r="G72" s="12" t="s">
        <v>45</v>
      </c>
      <c r="H72" s="12"/>
      <c r="I72" s="18" t="s">
        <v>359</v>
      </c>
      <c r="J72" s="11"/>
    </row>
    <row r="73" spans="1:10" ht="28.5" customHeight="1" x14ac:dyDescent="0.2">
      <c r="A73" s="12">
        <v>10</v>
      </c>
      <c r="B73" s="12"/>
      <c r="C73" s="12">
        <v>7</v>
      </c>
      <c r="D73" s="12"/>
      <c r="E73" s="12" t="s">
        <v>386</v>
      </c>
      <c r="F73" s="12"/>
      <c r="G73" s="12" t="s">
        <v>322</v>
      </c>
      <c r="H73" s="12"/>
      <c r="I73" s="18" t="s">
        <v>359</v>
      </c>
      <c r="J73" s="11"/>
    </row>
    <row r="74" spans="1:10" ht="28.5" customHeight="1" x14ac:dyDescent="0.2">
      <c r="A74" s="12">
        <v>12</v>
      </c>
      <c r="B74" s="12"/>
      <c r="C74" s="12">
        <v>15</v>
      </c>
      <c r="D74" s="12"/>
      <c r="E74" s="12" t="s">
        <v>387</v>
      </c>
      <c r="F74" s="12"/>
      <c r="G74" s="12" t="s">
        <v>23</v>
      </c>
      <c r="H74" s="12"/>
      <c r="I74" s="18" t="s">
        <v>155</v>
      </c>
      <c r="J74" s="11"/>
    </row>
    <row r="75" spans="1:10" ht="28.5" customHeight="1" x14ac:dyDescent="0.2">
      <c r="A75" s="12">
        <v>13</v>
      </c>
      <c r="B75" s="12"/>
      <c r="C75" s="12">
        <v>9</v>
      </c>
      <c r="D75" s="12"/>
      <c r="E75" s="12" t="s">
        <v>388</v>
      </c>
      <c r="F75" s="12"/>
      <c r="G75" s="12" t="s">
        <v>42</v>
      </c>
      <c r="H75" s="12"/>
      <c r="I75" s="18" t="s">
        <v>157</v>
      </c>
      <c r="J75" s="11"/>
    </row>
    <row r="76" spans="1:10" ht="28.5" customHeight="1" x14ac:dyDescent="0.2">
      <c r="A76" s="12">
        <v>14</v>
      </c>
      <c r="B76" s="12"/>
      <c r="C76" s="12">
        <v>16</v>
      </c>
      <c r="D76" s="12"/>
      <c r="E76" s="12" t="s">
        <v>389</v>
      </c>
      <c r="F76" s="12"/>
      <c r="G76" s="12" t="s">
        <v>28</v>
      </c>
      <c r="H76" s="12"/>
      <c r="I76" s="18" t="s">
        <v>390</v>
      </c>
      <c r="J76" s="11"/>
    </row>
    <row r="77" spans="1:10" ht="28.5" customHeight="1" x14ac:dyDescent="0.2">
      <c r="A77" s="12">
        <v>15</v>
      </c>
      <c r="B77" s="12"/>
      <c r="C77" s="12">
        <v>3</v>
      </c>
      <c r="D77" s="12"/>
      <c r="E77" s="12" t="s">
        <v>391</v>
      </c>
      <c r="F77" s="12"/>
      <c r="G77" s="12" t="s">
        <v>41</v>
      </c>
      <c r="H77" s="12"/>
      <c r="I77" s="18" t="s">
        <v>392</v>
      </c>
      <c r="J77" s="11"/>
    </row>
    <row r="78" spans="1:10" ht="28.5" customHeight="1" x14ac:dyDescent="0.2">
      <c r="A78" s="12">
        <v>15</v>
      </c>
      <c r="B78" s="12"/>
      <c r="C78" s="12">
        <v>8</v>
      </c>
      <c r="D78" s="12"/>
      <c r="E78" s="12" t="s">
        <v>196</v>
      </c>
      <c r="F78" s="12"/>
      <c r="G78" s="12" t="s">
        <v>34</v>
      </c>
      <c r="H78" s="12"/>
      <c r="I78" s="18" t="s">
        <v>392</v>
      </c>
      <c r="J78" s="11"/>
    </row>
    <row r="79" spans="1:10" ht="28.5" customHeight="1" x14ac:dyDescent="0.2">
      <c r="A79" s="12">
        <v>17</v>
      </c>
      <c r="B79" s="12"/>
      <c r="C79" s="12">
        <v>19</v>
      </c>
      <c r="D79" s="12"/>
      <c r="E79" s="12" t="s">
        <v>393</v>
      </c>
      <c r="F79" s="12"/>
      <c r="G79" s="12" t="s">
        <v>31</v>
      </c>
      <c r="H79" s="12"/>
      <c r="I79" s="18" t="s">
        <v>113</v>
      </c>
      <c r="J79" s="11"/>
    </row>
    <row r="80" spans="1:10" ht="28.5" customHeight="1" x14ac:dyDescent="0.2">
      <c r="A80" s="12">
        <v>18</v>
      </c>
      <c r="B80" s="12"/>
      <c r="C80" s="12">
        <v>12</v>
      </c>
      <c r="D80" s="12"/>
      <c r="E80" s="12" t="s">
        <v>394</v>
      </c>
      <c r="F80" s="12"/>
      <c r="G80" s="12" t="s">
        <v>38</v>
      </c>
      <c r="H80" s="12"/>
      <c r="I80" s="18" t="s">
        <v>200</v>
      </c>
      <c r="J80" s="11"/>
    </row>
    <row r="81" spans="1:10" ht="28.5" customHeight="1" x14ac:dyDescent="0.2">
      <c r="A81" s="12">
        <v>19</v>
      </c>
      <c r="B81" s="12"/>
      <c r="C81" s="12">
        <v>4</v>
      </c>
      <c r="D81" s="12"/>
      <c r="E81" s="12" t="s">
        <v>395</v>
      </c>
      <c r="F81" s="12"/>
      <c r="G81" s="12" t="s">
        <v>267</v>
      </c>
      <c r="H81" s="12"/>
      <c r="I81" s="18" t="s">
        <v>135</v>
      </c>
      <c r="J81" s="11"/>
    </row>
    <row r="82" spans="1:10" ht="28.5" customHeight="1" x14ac:dyDescent="0.2">
      <c r="A82" s="12">
        <v>20</v>
      </c>
      <c r="B82" s="12"/>
      <c r="C82" s="12">
        <v>20</v>
      </c>
      <c r="D82" s="12"/>
      <c r="E82" s="12" t="s">
        <v>396</v>
      </c>
      <c r="F82" s="12"/>
      <c r="G82" s="12" t="s">
        <v>43</v>
      </c>
      <c r="H82" s="12"/>
      <c r="I82" s="18" t="s">
        <v>222</v>
      </c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平成27年度第67回那賀地方中学校駅伝競走大会(男子)</v>
      </c>
    </row>
    <row r="89" spans="1:10" ht="37.5" customHeight="1" x14ac:dyDescent="0.2">
      <c r="A89" s="8" t="s">
        <v>92</v>
      </c>
      <c r="C89" s="8"/>
      <c r="D89" s="8" t="s">
        <v>89</v>
      </c>
    </row>
    <row r="91" spans="1:10" ht="28.5" customHeight="1" thickBot="1" x14ac:dyDescent="0.25">
      <c r="A91" s="15" t="s">
        <v>308</v>
      </c>
      <c r="B91" s="14"/>
      <c r="C91" s="14" t="s">
        <v>1</v>
      </c>
      <c r="D91" s="14"/>
      <c r="E91" s="14" t="s">
        <v>309</v>
      </c>
      <c r="F91" s="14"/>
      <c r="G91" s="14" t="s">
        <v>310</v>
      </c>
      <c r="H91" s="14"/>
      <c r="I91" s="17" t="s">
        <v>311</v>
      </c>
      <c r="J91" s="13"/>
    </row>
    <row r="92" spans="1:10" ht="28.5" customHeight="1" x14ac:dyDescent="0.2">
      <c r="A92" s="12">
        <v>1</v>
      </c>
      <c r="B92" s="12"/>
      <c r="C92" s="12">
        <v>17</v>
      </c>
      <c r="D92" s="12"/>
      <c r="E92" s="12" t="s">
        <v>126</v>
      </c>
      <c r="F92" s="12"/>
      <c r="G92" s="12" t="s">
        <v>13</v>
      </c>
      <c r="H92" s="12"/>
      <c r="I92" s="18" t="s">
        <v>375</v>
      </c>
      <c r="J92" s="11" t="s">
        <v>348</v>
      </c>
    </row>
    <row r="93" spans="1:10" ht="28.5" customHeight="1" x14ac:dyDescent="0.2">
      <c r="A93" s="12">
        <v>2</v>
      </c>
      <c r="B93" s="12"/>
      <c r="C93" s="12">
        <v>5</v>
      </c>
      <c r="D93" s="12"/>
      <c r="E93" s="12" t="s">
        <v>152</v>
      </c>
      <c r="F93" s="12"/>
      <c r="G93" s="12" t="s">
        <v>32</v>
      </c>
      <c r="H93" s="12"/>
      <c r="I93" s="18" t="s">
        <v>151</v>
      </c>
      <c r="J93" s="11" t="s">
        <v>348</v>
      </c>
    </row>
    <row r="94" spans="1:10" ht="28.5" customHeight="1" x14ac:dyDescent="0.2">
      <c r="A94" s="12">
        <v>3</v>
      </c>
      <c r="B94" s="12"/>
      <c r="C94" s="12">
        <v>18</v>
      </c>
      <c r="D94" s="12"/>
      <c r="E94" s="12" t="s">
        <v>175</v>
      </c>
      <c r="F94" s="12"/>
      <c r="G94" s="12" t="s">
        <v>20</v>
      </c>
      <c r="H94" s="12"/>
      <c r="I94" s="18" t="s">
        <v>397</v>
      </c>
      <c r="J94" s="11"/>
    </row>
    <row r="95" spans="1:10" ht="28.5" customHeight="1" x14ac:dyDescent="0.2">
      <c r="A95" s="12">
        <v>4</v>
      </c>
      <c r="B95" s="12"/>
      <c r="C95" s="12">
        <v>13</v>
      </c>
      <c r="D95" s="12"/>
      <c r="E95" s="12" t="s">
        <v>398</v>
      </c>
      <c r="F95" s="12"/>
      <c r="G95" s="12" t="s">
        <v>4</v>
      </c>
      <c r="H95" s="12"/>
      <c r="I95" s="18" t="s">
        <v>204</v>
      </c>
      <c r="J95" s="11"/>
    </row>
    <row r="96" spans="1:10" ht="28.5" customHeight="1" x14ac:dyDescent="0.2">
      <c r="A96" s="12">
        <v>5</v>
      </c>
      <c r="B96" s="12"/>
      <c r="C96" s="12">
        <v>2</v>
      </c>
      <c r="D96" s="12"/>
      <c r="E96" s="12" t="s">
        <v>399</v>
      </c>
      <c r="F96" s="12"/>
      <c r="G96" s="12" t="s">
        <v>36</v>
      </c>
      <c r="H96" s="12"/>
      <c r="I96" s="18" t="s">
        <v>173</v>
      </c>
      <c r="J96" s="11"/>
    </row>
    <row r="97" spans="1:10" ht="28.5" customHeight="1" x14ac:dyDescent="0.2">
      <c r="A97" s="12">
        <v>6</v>
      </c>
      <c r="B97" s="12"/>
      <c r="C97" s="12">
        <v>14</v>
      </c>
      <c r="D97" s="12"/>
      <c r="E97" s="12" t="s">
        <v>400</v>
      </c>
      <c r="F97" s="12"/>
      <c r="G97" s="12" t="s">
        <v>15</v>
      </c>
      <c r="H97" s="12"/>
      <c r="I97" s="18" t="s">
        <v>401</v>
      </c>
      <c r="J97" s="11"/>
    </row>
    <row r="98" spans="1:10" ht="28.5" customHeight="1" x14ac:dyDescent="0.2">
      <c r="A98" s="12">
        <v>7</v>
      </c>
      <c r="B98" s="12"/>
      <c r="C98" s="12">
        <v>15</v>
      </c>
      <c r="D98" s="12"/>
      <c r="E98" s="12" t="s">
        <v>402</v>
      </c>
      <c r="F98" s="12"/>
      <c r="G98" s="12" t="s">
        <v>23</v>
      </c>
      <c r="H98" s="12"/>
      <c r="I98" s="18" t="s">
        <v>354</v>
      </c>
      <c r="J98" s="11"/>
    </row>
    <row r="99" spans="1:10" ht="28.5" customHeight="1" x14ac:dyDescent="0.2">
      <c r="A99" s="12">
        <v>8</v>
      </c>
      <c r="B99" s="12"/>
      <c r="C99" s="12">
        <v>8</v>
      </c>
      <c r="D99" s="12"/>
      <c r="E99" s="12" t="s">
        <v>403</v>
      </c>
      <c r="F99" s="12"/>
      <c r="G99" s="12" t="s">
        <v>34</v>
      </c>
      <c r="H99" s="12"/>
      <c r="I99" s="18" t="s">
        <v>161</v>
      </c>
      <c r="J99" s="11"/>
    </row>
    <row r="100" spans="1:10" ht="28.5" customHeight="1" x14ac:dyDescent="0.2">
      <c r="A100" s="12">
        <v>9</v>
      </c>
      <c r="B100" s="12"/>
      <c r="C100" s="12">
        <v>19</v>
      </c>
      <c r="D100" s="12"/>
      <c r="E100" s="12" t="s">
        <v>404</v>
      </c>
      <c r="F100" s="12"/>
      <c r="G100" s="12" t="s">
        <v>31</v>
      </c>
      <c r="H100" s="12"/>
      <c r="I100" s="18" t="s">
        <v>174</v>
      </c>
      <c r="J100" s="11"/>
    </row>
    <row r="101" spans="1:10" ht="28.5" customHeight="1" x14ac:dyDescent="0.2">
      <c r="A101" s="12">
        <v>10</v>
      </c>
      <c r="B101" s="12"/>
      <c r="C101" s="12">
        <v>11</v>
      </c>
      <c r="D101" s="12"/>
      <c r="E101" s="12" t="s">
        <v>142</v>
      </c>
      <c r="F101" s="12"/>
      <c r="G101" s="12" t="s">
        <v>26</v>
      </c>
      <c r="H101" s="12"/>
      <c r="I101" s="18" t="s">
        <v>176</v>
      </c>
      <c r="J101" s="11"/>
    </row>
    <row r="102" spans="1:10" ht="28.5" customHeight="1" x14ac:dyDescent="0.2">
      <c r="A102" s="12">
        <v>11</v>
      </c>
      <c r="B102" s="12"/>
      <c r="C102" s="12">
        <v>9</v>
      </c>
      <c r="D102" s="12"/>
      <c r="E102" s="12" t="s">
        <v>218</v>
      </c>
      <c r="F102" s="12"/>
      <c r="G102" s="12" t="s">
        <v>42</v>
      </c>
      <c r="H102" s="12"/>
      <c r="I102" s="18" t="s">
        <v>155</v>
      </c>
      <c r="J102" s="11"/>
    </row>
    <row r="103" spans="1:10" ht="28.5" customHeight="1" x14ac:dyDescent="0.2">
      <c r="A103" s="12">
        <v>12</v>
      </c>
      <c r="B103" s="12"/>
      <c r="C103" s="12">
        <v>20</v>
      </c>
      <c r="D103" s="12"/>
      <c r="E103" s="12" t="s">
        <v>405</v>
      </c>
      <c r="F103" s="12"/>
      <c r="G103" s="12" t="s">
        <v>43</v>
      </c>
      <c r="H103" s="12"/>
      <c r="I103" s="18" t="s">
        <v>156</v>
      </c>
      <c r="J103" s="11"/>
    </row>
    <row r="104" spans="1:10" ht="28.5" customHeight="1" x14ac:dyDescent="0.2">
      <c r="A104" s="12">
        <v>13</v>
      </c>
      <c r="B104" s="12"/>
      <c r="C104" s="12">
        <v>1</v>
      </c>
      <c r="D104" s="12"/>
      <c r="E104" s="12" t="s">
        <v>199</v>
      </c>
      <c r="F104" s="12"/>
      <c r="G104" s="12" t="s">
        <v>10</v>
      </c>
      <c r="H104" s="12"/>
      <c r="I104" s="18" t="s">
        <v>392</v>
      </c>
      <c r="J104" s="11"/>
    </row>
    <row r="105" spans="1:10" ht="28.5" customHeight="1" x14ac:dyDescent="0.2">
      <c r="A105" s="12">
        <v>14</v>
      </c>
      <c r="B105" s="12"/>
      <c r="C105" s="12">
        <v>10</v>
      </c>
      <c r="D105" s="12"/>
      <c r="E105" s="12" t="s">
        <v>406</v>
      </c>
      <c r="F105" s="12"/>
      <c r="G105" s="12" t="s">
        <v>325</v>
      </c>
      <c r="H105" s="12"/>
      <c r="I105" s="18" t="s">
        <v>407</v>
      </c>
      <c r="J105" s="11"/>
    </row>
    <row r="106" spans="1:10" ht="28.5" customHeight="1" x14ac:dyDescent="0.2">
      <c r="A106" s="12">
        <v>15</v>
      </c>
      <c r="B106" s="12"/>
      <c r="C106" s="12">
        <v>3</v>
      </c>
      <c r="D106" s="12"/>
      <c r="E106" s="12" t="s">
        <v>408</v>
      </c>
      <c r="F106" s="12"/>
      <c r="G106" s="12" t="s">
        <v>41</v>
      </c>
      <c r="H106" s="12"/>
      <c r="I106" s="18" t="s">
        <v>409</v>
      </c>
      <c r="J106" s="11"/>
    </row>
    <row r="107" spans="1:10" ht="28.5" customHeight="1" x14ac:dyDescent="0.2">
      <c r="A107" s="12">
        <v>15</v>
      </c>
      <c r="B107" s="12"/>
      <c r="C107" s="12">
        <v>6</v>
      </c>
      <c r="D107" s="12"/>
      <c r="E107" s="12" t="s">
        <v>410</v>
      </c>
      <c r="F107" s="12"/>
      <c r="G107" s="12" t="s">
        <v>45</v>
      </c>
      <c r="H107" s="12"/>
      <c r="I107" s="18" t="s">
        <v>409</v>
      </c>
      <c r="J107" s="11"/>
    </row>
    <row r="108" spans="1:10" ht="28.5" customHeight="1" x14ac:dyDescent="0.2">
      <c r="A108" s="12">
        <v>17</v>
      </c>
      <c r="B108" s="12"/>
      <c r="C108" s="12">
        <v>16</v>
      </c>
      <c r="D108" s="12"/>
      <c r="E108" s="12" t="s">
        <v>411</v>
      </c>
      <c r="F108" s="12"/>
      <c r="G108" s="12" t="s">
        <v>28</v>
      </c>
      <c r="H108" s="12"/>
      <c r="I108" s="18" t="s">
        <v>104</v>
      </c>
      <c r="J108" s="11"/>
    </row>
    <row r="109" spans="1:10" ht="28.5" customHeight="1" x14ac:dyDescent="0.2">
      <c r="A109" s="12">
        <v>18</v>
      </c>
      <c r="B109" s="12"/>
      <c r="C109" s="12">
        <v>4</v>
      </c>
      <c r="D109" s="12"/>
      <c r="E109" s="12" t="s">
        <v>412</v>
      </c>
      <c r="F109" s="12"/>
      <c r="G109" s="12" t="s">
        <v>267</v>
      </c>
      <c r="H109" s="12"/>
      <c r="I109" s="18" t="s">
        <v>184</v>
      </c>
      <c r="J109" s="11"/>
    </row>
    <row r="110" spans="1:10" ht="28.5" customHeight="1" x14ac:dyDescent="0.2">
      <c r="A110" s="12">
        <v>19</v>
      </c>
      <c r="B110" s="12"/>
      <c r="C110" s="12">
        <v>7</v>
      </c>
      <c r="D110" s="12"/>
      <c r="E110" s="12" t="s">
        <v>413</v>
      </c>
      <c r="F110" s="12"/>
      <c r="G110" s="12" t="s">
        <v>322</v>
      </c>
      <c r="H110" s="12"/>
      <c r="I110" s="18" t="s">
        <v>414</v>
      </c>
      <c r="J110" s="11"/>
    </row>
    <row r="111" spans="1:10" ht="28.5" customHeight="1" x14ac:dyDescent="0.2">
      <c r="A111" s="12">
        <v>20</v>
      </c>
      <c r="B111" s="12"/>
      <c r="C111" s="12">
        <v>12</v>
      </c>
      <c r="D111" s="12"/>
      <c r="E111" s="12" t="s">
        <v>415</v>
      </c>
      <c r="F111" s="12"/>
      <c r="G111" s="12" t="s">
        <v>38</v>
      </c>
      <c r="H111" s="12"/>
      <c r="I111" s="18" t="s">
        <v>371</v>
      </c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平成27年度第67回那賀地方中学校駅伝競走大会(男子)</v>
      </c>
    </row>
    <row r="118" spans="1:10" ht="37.5" customHeight="1" x14ac:dyDescent="0.2">
      <c r="A118" s="8" t="s">
        <v>91</v>
      </c>
      <c r="C118" s="8"/>
      <c r="D118" s="8" t="s">
        <v>89</v>
      </c>
    </row>
    <row r="120" spans="1:10" ht="28.5" customHeight="1" thickBot="1" x14ac:dyDescent="0.25">
      <c r="A120" s="15" t="s">
        <v>308</v>
      </c>
      <c r="B120" s="14"/>
      <c r="C120" s="14" t="s">
        <v>1</v>
      </c>
      <c r="D120" s="14"/>
      <c r="E120" s="14" t="s">
        <v>309</v>
      </c>
      <c r="F120" s="14"/>
      <c r="G120" s="14" t="s">
        <v>310</v>
      </c>
      <c r="H120" s="14"/>
      <c r="I120" s="17" t="s">
        <v>311</v>
      </c>
      <c r="J120" s="13"/>
    </row>
    <row r="121" spans="1:10" ht="28.5" customHeight="1" x14ac:dyDescent="0.2">
      <c r="A121" s="12">
        <v>1</v>
      </c>
      <c r="B121" s="12"/>
      <c r="C121" s="12">
        <v>17</v>
      </c>
      <c r="D121" s="12"/>
      <c r="E121" s="12" t="s">
        <v>422</v>
      </c>
      <c r="F121" s="12"/>
      <c r="G121" s="12" t="s">
        <v>13</v>
      </c>
      <c r="H121" s="12"/>
      <c r="I121" s="18" t="s">
        <v>423</v>
      </c>
      <c r="J121" s="11" t="s">
        <v>348</v>
      </c>
    </row>
    <row r="122" spans="1:10" ht="28.5" customHeight="1" x14ac:dyDescent="0.2">
      <c r="A122" s="12">
        <v>2</v>
      </c>
      <c r="B122" s="12"/>
      <c r="C122" s="12">
        <v>5</v>
      </c>
      <c r="D122" s="12"/>
      <c r="E122" s="12" t="s">
        <v>117</v>
      </c>
      <c r="F122" s="12"/>
      <c r="G122" s="12" t="s">
        <v>32</v>
      </c>
      <c r="H122" s="12"/>
      <c r="I122" s="18" t="s">
        <v>424</v>
      </c>
      <c r="J122" s="11"/>
    </row>
    <row r="123" spans="1:10" ht="28.5" customHeight="1" x14ac:dyDescent="0.2">
      <c r="A123" s="12">
        <v>3</v>
      </c>
      <c r="B123" s="12"/>
      <c r="C123" s="12">
        <v>1</v>
      </c>
      <c r="D123" s="12"/>
      <c r="E123" s="12" t="s">
        <v>425</v>
      </c>
      <c r="F123" s="12"/>
      <c r="G123" s="12" t="s">
        <v>10</v>
      </c>
      <c r="H123" s="12"/>
      <c r="I123" s="18" t="s">
        <v>214</v>
      </c>
      <c r="J123" s="11"/>
    </row>
    <row r="124" spans="1:10" ht="28.5" customHeight="1" x14ac:dyDescent="0.2">
      <c r="A124" s="12">
        <v>4</v>
      </c>
      <c r="B124" s="12"/>
      <c r="C124" s="12">
        <v>13</v>
      </c>
      <c r="D124" s="12"/>
      <c r="E124" s="12" t="s">
        <v>426</v>
      </c>
      <c r="F124" s="12"/>
      <c r="G124" s="12" t="s">
        <v>4</v>
      </c>
      <c r="H124" s="12"/>
      <c r="I124" s="18" t="s">
        <v>181</v>
      </c>
      <c r="J124" s="11"/>
    </row>
    <row r="125" spans="1:10" ht="28.5" customHeight="1" x14ac:dyDescent="0.2">
      <c r="A125" s="12">
        <v>5</v>
      </c>
      <c r="B125" s="12"/>
      <c r="C125" s="12">
        <v>8</v>
      </c>
      <c r="D125" s="12"/>
      <c r="E125" s="12" t="s">
        <v>207</v>
      </c>
      <c r="F125" s="12"/>
      <c r="G125" s="12" t="s">
        <v>34</v>
      </c>
      <c r="H125" s="12"/>
      <c r="I125" s="18" t="s">
        <v>133</v>
      </c>
      <c r="J125" s="11"/>
    </row>
    <row r="126" spans="1:10" ht="28.5" customHeight="1" x14ac:dyDescent="0.2">
      <c r="A126" s="12">
        <v>6</v>
      </c>
      <c r="B126" s="12"/>
      <c r="C126" s="12">
        <v>9</v>
      </c>
      <c r="D126" s="12"/>
      <c r="E126" s="12" t="s">
        <v>427</v>
      </c>
      <c r="F126" s="12"/>
      <c r="G126" s="12" t="s">
        <v>42</v>
      </c>
      <c r="H126" s="12"/>
      <c r="I126" s="18" t="s">
        <v>354</v>
      </c>
      <c r="J126" s="11"/>
    </row>
    <row r="127" spans="1:10" ht="28.5" customHeight="1" x14ac:dyDescent="0.2">
      <c r="A127" s="12">
        <v>7</v>
      </c>
      <c r="B127" s="12"/>
      <c r="C127" s="12">
        <v>14</v>
      </c>
      <c r="D127" s="12"/>
      <c r="E127" s="12" t="s">
        <v>428</v>
      </c>
      <c r="F127" s="12"/>
      <c r="G127" s="12" t="s">
        <v>15</v>
      </c>
      <c r="H127" s="12"/>
      <c r="I127" s="18" t="s">
        <v>134</v>
      </c>
      <c r="J127" s="11"/>
    </row>
    <row r="128" spans="1:10" ht="28.5" customHeight="1" x14ac:dyDescent="0.2">
      <c r="A128" s="12">
        <v>8</v>
      </c>
      <c r="B128" s="12"/>
      <c r="C128" s="12">
        <v>16</v>
      </c>
      <c r="D128" s="12"/>
      <c r="E128" s="12" t="s">
        <v>429</v>
      </c>
      <c r="F128" s="12"/>
      <c r="G128" s="12" t="s">
        <v>28</v>
      </c>
      <c r="H128" s="12"/>
      <c r="I128" s="18" t="s">
        <v>357</v>
      </c>
      <c r="J128" s="11"/>
    </row>
    <row r="129" spans="1:10" ht="28.5" customHeight="1" x14ac:dyDescent="0.2">
      <c r="A129" s="12">
        <v>9</v>
      </c>
      <c r="B129" s="12"/>
      <c r="C129" s="12">
        <v>18</v>
      </c>
      <c r="D129" s="12"/>
      <c r="E129" s="12" t="s">
        <v>430</v>
      </c>
      <c r="F129" s="12"/>
      <c r="G129" s="12" t="s">
        <v>20</v>
      </c>
      <c r="H129" s="12"/>
      <c r="I129" s="18" t="s">
        <v>359</v>
      </c>
      <c r="J129" s="11"/>
    </row>
    <row r="130" spans="1:10" ht="28.5" customHeight="1" x14ac:dyDescent="0.2">
      <c r="A130" s="12">
        <v>10</v>
      </c>
      <c r="B130" s="12"/>
      <c r="C130" s="12">
        <v>15</v>
      </c>
      <c r="D130" s="12"/>
      <c r="E130" s="12" t="s">
        <v>431</v>
      </c>
      <c r="F130" s="12"/>
      <c r="G130" s="12" t="s">
        <v>23</v>
      </c>
      <c r="H130" s="12"/>
      <c r="I130" s="18" t="s">
        <v>432</v>
      </c>
      <c r="J130" s="11"/>
    </row>
    <row r="131" spans="1:10" ht="28.5" customHeight="1" x14ac:dyDescent="0.2">
      <c r="A131" s="12">
        <v>11</v>
      </c>
      <c r="B131" s="12"/>
      <c r="C131" s="12">
        <v>20</v>
      </c>
      <c r="D131" s="12"/>
      <c r="E131" s="12" t="s">
        <v>433</v>
      </c>
      <c r="F131" s="12"/>
      <c r="G131" s="12" t="s">
        <v>43</v>
      </c>
      <c r="H131" s="12"/>
      <c r="I131" s="18" t="s">
        <v>434</v>
      </c>
      <c r="J131" s="11"/>
    </row>
    <row r="132" spans="1:10" ht="28.5" customHeight="1" x14ac:dyDescent="0.2">
      <c r="A132" s="12">
        <v>12</v>
      </c>
      <c r="B132" s="12"/>
      <c r="C132" s="12">
        <v>2</v>
      </c>
      <c r="D132" s="12"/>
      <c r="E132" s="12" t="s">
        <v>435</v>
      </c>
      <c r="F132" s="12"/>
      <c r="G132" s="12" t="s">
        <v>36</v>
      </c>
      <c r="H132" s="12"/>
      <c r="I132" s="18" t="s">
        <v>436</v>
      </c>
      <c r="J132" s="11"/>
    </row>
    <row r="133" spans="1:10" ht="28.5" customHeight="1" x14ac:dyDescent="0.2">
      <c r="A133" s="12">
        <v>13</v>
      </c>
      <c r="B133" s="12"/>
      <c r="C133" s="12">
        <v>10</v>
      </c>
      <c r="D133" s="12"/>
      <c r="E133" s="12" t="s">
        <v>437</v>
      </c>
      <c r="F133" s="12"/>
      <c r="G133" s="12" t="s">
        <v>325</v>
      </c>
      <c r="H133" s="12"/>
      <c r="I133" s="18" t="s">
        <v>314</v>
      </c>
      <c r="J133" s="11"/>
    </row>
    <row r="134" spans="1:10" ht="28.5" customHeight="1" x14ac:dyDescent="0.2">
      <c r="A134" s="12">
        <v>14</v>
      </c>
      <c r="B134" s="12"/>
      <c r="C134" s="12">
        <v>3</v>
      </c>
      <c r="D134" s="12"/>
      <c r="E134" s="12" t="s">
        <v>438</v>
      </c>
      <c r="F134" s="12"/>
      <c r="G134" s="12" t="s">
        <v>41</v>
      </c>
      <c r="H134" s="12"/>
      <c r="I134" s="18" t="s">
        <v>110</v>
      </c>
      <c r="J134" s="11"/>
    </row>
    <row r="135" spans="1:10" ht="28.5" customHeight="1" x14ac:dyDescent="0.2">
      <c r="A135" s="12">
        <v>15</v>
      </c>
      <c r="B135" s="12"/>
      <c r="C135" s="12">
        <v>11</v>
      </c>
      <c r="D135" s="12"/>
      <c r="E135" s="12" t="s">
        <v>108</v>
      </c>
      <c r="F135" s="12"/>
      <c r="G135" s="12" t="s">
        <v>26</v>
      </c>
      <c r="H135" s="12"/>
      <c r="I135" s="18" t="s">
        <v>136</v>
      </c>
      <c r="J135" s="11"/>
    </row>
    <row r="136" spans="1:10" ht="28.5" customHeight="1" x14ac:dyDescent="0.2">
      <c r="A136" s="12">
        <v>16</v>
      </c>
      <c r="B136" s="12"/>
      <c r="C136" s="12">
        <v>4</v>
      </c>
      <c r="D136" s="12"/>
      <c r="E136" s="12" t="s">
        <v>439</v>
      </c>
      <c r="F136" s="12"/>
      <c r="G136" s="12" t="s">
        <v>267</v>
      </c>
      <c r="H136" s="12"/>
      <c r="I136" s="18" t="s">
        <v>217</v>
      </c>
      <c r="J136" s="11"/>
    </row>
    <row r="137" spans="1:10" ht="28.5" customHeight="1" x14ac:dyDescent="0.2">
      <c r="A137" s="12">
        <v>17</v>
      </c>
      <c r="B137" s="12"/>
      <c r="C137" s="12">
        <v>6</v>
      </c>
      <c r="D137" s="12"/>
      <c r="E137" s="12" t="s">
        <v>440</v>
      </c>
      <c r="F137" s="12"/>
      <c r="G137" s="12" t="s">
        <v>45</v>
      </c>
      <c r="H137" s="12"/>
      <c r="I137" s="18" t="s">
        <v>369</v>
      </c>
      <c r="J137" s="11"/>
    </row>
    <row r="138" spans="1:10" ht="28.5" customHeight="1" x14ac:dyDescent="0.2">
      <c r="A138" s="12">
        <v>18</v>
      </c>
      <c r="B138" s="12"/>
      <c r="C138" s="12">
        <v>7</v>
      </c>
      <c r="D138" s="12"/>
      <c r="E138" s="12" t="s">
        <v>441</v>
      </c>
      <c r="F138" s="12"/>
      <c r="G138" s="12" t="s">
        <v>322</v>
      </c>
      <c r="H138" s="12"/>
      <c r="I138" s="18" t="s">
        <v>187</v>
      </c>
      <c r="J138" s="11"/>
    </row>
    <row r="139" spans="1:10" ht="28.5" customHeight="1" x14ac:dyDescent="0.2">
      <c r="A139" s="12">
        <v>19</v>
      </c>
      <c r="B139" s="12"/>
      <c r="C139" s="12">
        <v>12</v>
      </c>
      <c r="D139" s="12"/>
      <c r="E139" s="12" t="s">
        <v>442</v>
      </c>
      <c r="F139" s="12"/>
      <c r="G139" s="12" t="s">
        <v>38</v>
      </c>
      <c r="H139" s="12"/>
      <c r="I139" s="18" t="s">
        <v>125</v>
      </c>
      <c r="J139" s="11"/>
    </row>
    <row r="140" spans="1:10" ht="28.5" customHeight="1" x14ac:dyDescent="0.2">
      <c r="A140" s="12">
        <v>20</v>
      </c>
      <c r="B140" s="12"/>
      <c r="C140" s="12">
        <v>19</v>
      </c>
      <c r="D140" s="12"/>
      <c r="E140" s="12" t="s">
        <v>443</v>
      </c>
      <c r="F140" s="12"/>
      <c r="G140" s="12" t="s">
        <v>31</v>
      </c>
      <c r="H140" s="12"/>
      <c r="I140" s="18" t="s">
        <v>54</v>
      </c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8"/>
      <c r="J142" s="11"/>
    </row>
    <row r="143" spans="1:10" ht="28.5" customHeight="1" x14ac:dyDescent="0.2"/>
    <row r="144" spans="1:10" ht="28.5" customHeight="1" x14ac:dyDescent="0.2"/>
    <row r="145" spans="1:10" ht="28.5" customHeight="1" x14ac:dyDescent="0.2"/>
    <row r="146" spans="1:10" ht="26.25" customHeight="1" x14ac:dyDescent="0.2">
      <c r="A146" s="11" t="str">
        <f>A1</f>
        <v>平成27年度第67回那賀地方中学校駅伝競走大会(男子)</v>
      </c>
    </row>
    <row r="147" spans="1:10" ht="37.5" customHeight="1" x14ac:dyDescent="0.2">
      <c r="A147" s="8" t="s">
        <v>90</v>
      </c>
      <c r="C147" s="8"/>
      <c r="D147" s="8" t="s">
        <v>89</v>
      </c>
    </row>
    <row r="149" spans="1:10" ht="28.5" customHeight="1" thickBot="1" x14ac:dyDescent="0.25">
      <c r="A149" s="15" t="s">
        <v>308</v>
      </c>
      <c r="B149" s="14"/>
      <c r="C149" s="14" t="s">
        <v>1</v>
      </c>
      <c r="D149" s="14"/>
      <c r="E149" s="14" t="s">
        <v>309</v>
      </c>
      <c r="F149" s="14"/>
      <c r="G149" s="14" t="s">
        <v>310</v>
      </c>
      <c r="H149" s="14"/>
      <c r="I149" s="17" t="s">
        <v>311</v>
      </c>
      <c r="J149" s="13"/>
    </row>
    <row r="150" spans="1:10" ht="28.5" customHeight="1" x14ac:dyDescent="0.2">
      <c r="A150" s="12">
        <v>1</v>
      </c>
      <c r="B150" s="12"/>
      <c r="C150" s="12">
        <v>5</v>
      </c>
      <c r="D150" s="12"/>
      <c r="E150" s="12" t="s">
        <v>114</v>
      </c>
      <c r="F150" s="12"/>
      <c r="G150" s="12" t="s">
        <v>32</v>
      </c>
      <c r="H150" s="12"/>
      <c r="I150" s="18" t="s">
        <v>452</v>
      </c>
      <c r="J150" s="11" t="s">
        <v>348</v>
      </c>
    </row>
    <row r="151" spans="1:10" ht="28.5" customHeight="1" x14ac:dyDescent="0.2">
      <c r="A151" s="12">
        <v>2</v>
      </c>
      <c r="B151" s="12"/>
      <c r="C151" s="12">
        <v>17</v>
      </c>
      <c r="D151" s="12"/>
      <c r="E151" s="12" t="s">
        <v>213</v>
      </c>
      <c r="F151" s="12"/>
      <c r="G151" s="12" t="s">
        <v>13</v>
      </c>
      <c r="H151" s="12"/>
      <c r="I151" s="18" t="s">
        <v>453</v>
      </c>
      <c r="J151" s="11" t="s">
        <v>348</v>
      </c>
    </row>
    <row r="152" spans="1:10" ht="28.5" customHeight="1" x14ac:dyDescent="0.2">
      <c r="A152" s="12">
        <v>3</v>
      </c>
      <c r="B152" s="12"/>
      <c r="C152" s="12">
        <v>20</v>
      </c>
      <c r="D152" s="12"/>
      <c r="E152" s="12" t="s">
        <v>454</v>
      </c>
      <c r="F152" s="12"/>
      <c r="G152" s="12" t="s">
        <v>43</v>
      </c>
      <c r="H152" s="12"/>
      <c r="I152" s="18" t="s">
        <v>203</v>
      </c>
      <c r="J152" s="11"/>
    </row>
    <row r="153" spans="1:10" ht="28.5" customHeight="1" x14ac:dyDescent="0.2">
      <c r="A153" s="12">
        <v>4</v>
      </c>
      <c r="B153" s="12"/>
      <c r="C153" s="12">
        <v>1</v>
      </c>
      <c r="D153" s="12"/>
      <c r="E153" s="12" t="s">
        <v>216</v>
      </c>
      <c r="F153" s="12"/>
      <c r="G153" s="12" t="s">
        <v>10</v>
      </c>
      <c r="H153" s="12"/>
      <c r="I153" s="18" t="s">
        <v>133</v>
      </c>
      <c r="J153" s="11"/>
    </row>
    <row r="154" spans="1:10" ht="28.5" customHeight="1" x14ac:dyDescent="0.2">
      <c r="A154" s="12">
        <v>5</v>
      </c>
      <c r="B154" s="12"/>
      <c r="C154" s="12">
        <v>13</v>
      </c>
      <c r="D154" s="12"/>
      <c r="E154" s="12" t="s">
        <v>455</v>
      </c>
      <c r="F154" s="12"/>
      <c r="G154" s="12" t="s">
        <v>4</v>
      </c>
      <c r="H154" s="12"/>
      <c r="I154" s="18" t="s">
        <v>154</v>
      </c>
      <c r="J154" s="11"/>
    </row>
    <row r="155" spans="1:10" ht="28.5" customHeight="1" x14ac:dyDescent="0.2">
      <c r="A155" s="12">
        <v>6</v>
      </c>
      <c r="B155" s="12"/>
      <c r="C155" s="12">
        <v>8</v>
      </c>
      <c r="D155" s="12"/>
      <c r="E155" s="12" t="s">
        <v>107</v>
      </c>
      <c r="F155" s="12"/>
      <c r="G155" s="12" t="s">
        <v>34</v>
      </c>
      <c r="H155" s="12"/>
      <c r="I155" s="18" t="s">
        <v>174</v>
      </c>
      <c r="J155" s="11"/>
    </row>
    <row r="156" spans="1:10" ht="28.5" customHeight="1" x14ac:dyDescent="0.2">
      <c r="A156" s="12">
        <v>6</v>
      </c>
      <c r="B156" s="12"/>
      <c r="C156" s="12">
        <v>14</v>
      </c>
      <c r="D156" s="12"/>
      <c r="E156" s="12" t="s">
        <v>153</v>
      </c>
      <c r="F156" s="12"/>
      <c r="G156" s="12" t="s">
        <v>15</v>
      </c>
      <c r="H156" s="12"/>
      <c r="I156" s="18" t="s">
        <v>174</v>
      </c>
      <c r="J156" s="11"/>
    </row>
    <row r="157" spans="1:10" ht="28.5" customHeight="1" x14ac:dyDescent="0.2">
      <c r="A157" s="12">
        <v>8</v>
      </c>
      <c r="B157" s="12"/>
      <c r="C157" s="12">
        <v>11</v>
      </c>
      <c r="D157" s="12"/>
      <c r="E157" s="12" t="s">
        <v>127</v>
      </c>
      <c r="F157" s="12"/>
      <c r="G157" s="12" t="s">
        <v>26</v>
      </c>
      <c r="H157" s="12"/>
      <c r="I157" s="18" t="s">
        <v>206</v>
      </c>
      <c r="J157" s="11"/>
    </row>
    <row r="158" spans="1:10" ht="28.5" customHeight="1" x14ac:dyDescent="0.2">
      <c r="A158" s="12">
        <v>9</v>
      </c>
      <c r="B158" s="12"/>
      <c r="C158" s="12">
        <v>2</v>
      </c>
      <c r="D158" s="12"/>
      <c r="E158" s="12" t="s">
        <v>456</v>
      </c>
      <c r="F158" s="12"/>
      <c r="G158" s="12" t="s">
        <v>36</v>
      </c>
      <c r="H158" s="12"/>
      <c r="I158" s="18" t="s">
        <v>392</v>
      </c>
      <c r="J158" s="11"/>
    </row>
    <row r="159" spans="1:10" ht="28.5" customHeight="1" x14ac:dyDescent="0.2">
      <c r="A159" s="12">
        <v>9</v>
      </c>
      <c r="B159" s="12"/>
      <c r="C159" s="12">
        <v>18</v>
      </c>
      <c r="D159" s="12"/>
      <c r="E159" s="12" t="s">
        <v>457</v>
      </c>
      <c r="F159" s="12"/>
      <c r="G159" s="12" t="s">
        <v>20</v>
      </c>
      <c r="H159" s="12"/>
      <c r="I159" s="18" t="s">
        <v>392</v>
      </c>
      <c r="J159" s="11"/>
    </row>
    <row r="160" spans="1:10" ht="28.5" customHeight="1" x14ac:dyDescent="0.2">
      <c r="A160" s="12">
        <v>11</v>
      </c>
      <c r="B160" s="12"/>
      <c r="C160" s="12">
        <v>3</v>
      </c>
      <c r="D160" s="12"/>
      <c r="E160" s="12" t="s">
        <v>458</v>
      </c>
      <c r="F160" s="12"/>
      <c r="G160" s="12" t="s">
        <v>41</v>
      </c>
      <c r="H160" s="12"/>
      <c r="I160" s="18" t="s">
        <v>407</v>
      </c>
      <c r="J160" s="11"/>
    </row>
    <row r="161" spans="1:10" ht="28.5" customHeight="1" x14ac:dyDescent="0.2">
      <c r="A161" s="12">
        <v>12</v>
      </c>
      <c r="B161" s="12"/>
      <c r="C161" s="12">
        <v>10</v>
      </c>
      <c r="D161" s="12"/>
      <c r="E161" s="12" t="s">
        <v>459</v>
      </c>
      <c r="F161" s="12"/>
      <c r="G161" s="12" t="s">
        <v>325</v>
      </c>
      <c r="H161" s="12"/>
      <c r="I161" s="18" t="s">
        <v>179</v>
      </c>
      <c r="J161" s="11"/>
    </row>
    <row r="162" spans="1:10" ht="28.5" customHeight="1" x14ac:dyDescent="0.2">
      <c r="A162" s="12">
        <v>13</v>
      </c>
      <c r="B162" s="12"/>
      <c r="C162" s="12">
        <v>16</v>
      </c>
      <c r="D162" s="12"/>
      <c r="E162" s="12" t="s">
        <v>460</v>
      </c>
      <c r="F162" s="12"/>
      <c r="G162" s="12" t="s">
        <v>28</v>
      </c>
      <c r="H162" s="12"/>
      <c r="I162" s="18" t="s">
        <v>104</v>
      </c>
      <c r="J162" s="11"/>
    </row>
    <row r="163" spans="1:10" ht="28.5" customHeight="1" x14ac:dyDescent="0.2">
      <c r="A163" s="12">
        <v>14</v>
      </c>
      <c r="B163" s="12"/>
      <c r="C163" s="12">
        <v>4</v>
      </c>
      <c r="D163" s="12"/>
      <c r="E163" s="12" t="s">
        <v>461</v>
      </c>
      <c r="F163" s="12"/>
      <c r="G163" s="12" t="s">
        <v>267</v>
      </c>
      <c r="H163" s="12"/>
      <c r="I163" s="18" t="s">
        <v>123</v>
      </c>
      <c r="J163" s="11"/>
    </row>
    <row r="164" spans="1:10" ht="28.5" customHeight="1" x14ac:dyDescent="0.2">
      <c r="A164" s="12">
        <v>15</v>
      </c>
      <c r="B164" s="12"/>
      <c r="C164" s="12">
        <v>19</v>
      </c>
      <c r="D164" s="12"/>
      <c r="E164" s="12" t="s">
        <v>462</v>
      </c>
      <c r="F164" s="12"/>
      <c r="G164" s="12" t="s">
        <v>31</v>
      </c>
      <c r="H164" s="12"/>
      <c r="I164" s="18" t="s">
        <v>135</v>
      </c>
      <c r="J164" s="11"/>
    </row>
    <row r="165" spans="1:10" ht="28.5" customHeight="1" x14ac:dyDescent="0.2">
      <c r="A165" s="12">
        <v>16</v>
      </c>
      <c r="B165" s="12"/>
      <c r="C165" s="12">
        <v>9</v>
      </c>
      <c r="D165" s="12"/>
      <c r="E165" s="12" t="s">
        <v>463</v>
      </c>
      <c r="F165" s="12"/>
      <c r="G165" s="12" t="s">
        <v>42</v>
      </c>
      <c r="H165" s="12"/>
      <c r="I165" s="18" t="s">
        <v>369</v>
      </c>
      <c r="J165" s="11"/>
    </row>
    <row r="166" spans="1:10" ht="28.5" customHeight="1" x14ac:dyDescent="0.2">
      <c r="A166" s="12">
        <v>17</v>
      </c>
      <c r="B166" s="12"/>
      <c r="C166" s="12">
        <v>15</v>
      </c>
      <c r="D166" s="12"/>
      <c r="E166" s="12" t="s">
        <v>178</v>
      </c>
      <c r="F166" s="12"/>
      <c r="G166" s="12" t="s">
        <v>23</v>
      </c>
      <c r="H166" s="12"/>
      <c r="I166" s="18" t="s">
        <v>464</v>
      </c>
      <c r="J166" s="11"/>
    </row>
    <row r="167" spans="1:10" ht="28.5" customHeight="1" x14ac:dyDescent="0.2">
      <c r="A167" s="12">
        <v>18</v>
      </c>
      <c r="B167" s="12"/>
      <c r="C167" s="12">
        <v>7</v>
      </c>
      <c r="D167" s="12"/>
      <c r="E167" s="12" t="s">
        <v>465</v>
      </c>
      <c r="F167" s="12"/>
      <c r="G167" s="12" t="s">
        <v>322</v>
      </c>
      <c r="H167" s="12"/>
      <c r="I167" s="18" t="s">
        <v>101</v>
      </c>
      <c r="J167" s="11"/>
    </row>
    <row r="168" spans="1:10" ht="28.5" customHeight="1" x14ac:dyDescent="0.2">
      <c r="A168" s="12">
        <v>19</v>
      </c>
      <c r="B168" s="12"/>
      <c r="C168" s="12">
        <v>12</v>
      </c>
      <c r="D168" s="12"/>
      <c r="E168" s="12" t="s">
        <v>466</v>
      </c>
      <c r="F168" s="12"/>
      <c r="G168" s="12" t="s">
        <v>38</v>
      </c>
      <c r="H168" s="12"/>
      <c r="I168" s="18" t="s">
        <v>338</v>
      </c>
      <c r="J168" s="11"/>
    </row>
    <row r="169" spans="1:10" ht="28.5" customHeight="1" x14ac:dyDescent="0.2">
      <c r="A169" s="12">
        <v>20</v>
      </c>
      <c r="B169" s="12"/>
      <c r="C169" s="12">
        <v>6</v>
      </c>
      <c r="D169" s="12"/>
      <c r="E169" s="12" t="s">
        <v>467</v>
      </c>
      <c r="F169" s="12"/>
      <c r="G169" s="12" t="s">
        <v>45</v>
      </c>
      <c r="H169" s="12"/>
      <c r="I169" s="18" t="s">
        <v>468</v>
      </c>
      <c r="J169" s="11"/>
    </row>
    <row r="170" spans="1:10" ht="28.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8"/>
      <c r="J170" s="11"/>
    </row>
    <row r="171" spans="1:10" ht="28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8"/>
      <c r="J171" s="11"/>
    </row>
    <row r="172" spans="1:10" ht="28.5" customHeight="1" x14ac:dyDescent="0.2"/>
    <row r="173" spans="1:10" ht="28.5" customHeight="1" x14ac:dyDescent="0.2"/>
    <row r="174" spans="1:10" ht="28.5" customHeight="1" x14ac:dyDescent="0.2"/>
  </sheetData>
  <sheetProtection password="CA3F" sheet="1" objects="1" scenarios="1"/>
  <phoneticPr fontId="1"/>
  <printOptions horizontalCentered="1" verticalCentered="1"/>
  <pageMargins left="0.78740157480314965" right="0" top="0.74803149606299213" bottom="0.7480314960629921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workbookViewId="0"/>
  </sheetViews>
  <sheetFormatPr defaultRowHeight="15" x14ac:dyDescent="0.2"/>
  <cols>
    <col min="1" max="1" width="4.125" style="21" customWidth="1"/>
    <col min="2" max="2" width="1.125" style="21" customWidth="1"/>
    <col min="3" max="3" width="3.375" style="21" customWidth="1"/>
    <col min="4" max="5" width="1.125" style="21" customWidth="1"/>
    <col min="6" max="6" width="8.625" style="21" customWidth="1"/>
    <col min="7" max="8" width="1.125" style="21" customWidth="1"/>
    <col min="9" max="9" width="8.625" style="21" customWidth="1"/>
    <col min="10" max="10" width="6.125" style="21" customWidth="1"/>
    <col min="11" max="11" width="1.125" style="21" customWidth="1"/>
    <col min="12" max="12" width="8.625" style="21" customWidth="1"/>
    <col min="13" max="13" width="6.125" style="21" customWidth="1"/>
    <col min="14" max="14" width="1.125" style="21" customWidth="1"/>
    <col min="15" max="15" width="8.625" style="21" customWidth="1"/>
    <col min="16" max="16" width="6.125" style="21" customWidth="1"/>
    <col min="17" max="17" width="1.125" style="21" customWidth="1"/>
    <col min="18" max="18" width="8.625" style="21" customWidth="1"/>
    <col min="19" max="19" width="6.125" style="21" customWidth="1"/>
    <col min="20" max="20" width="1.125" style="21" customWidth="1"/>
    <col min="21" max="21" width="8.625" style="21" customWidth="1"/>
    <col min="22" max="22" width="6.125" style="21" customWidth="1"/>
    <col min="23" max="23" width="1.125" style="21" customWidth="1"/>
    <col min="24" max="24" width="8.625" style="21" customWidth="1"/>
    <col min="25" max="25" width="6.125" style="21" customWidth="1"/>
    <col min="26" max="16384" width="9" style="21"/>
  </cols>
  <sheetData>
    <row r="1" spans="1:25" ht="19.5" x14ac:dyDescent="0.25">
      <c r="A1" s="28" t="s">
        <v>578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0"/>
      <c r="X1" s="20"/>
      <c r="Y1" s="20"/>
    </row>
    <row r="2" spans="1:25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3"/>
      <c r="U2" s="23"/>
      <c r="V2" s="23"/>
      <c r="W2" s="23"/>
      <c r="X2" s="23"/>
      <c r="Y2" s="25" t="s">
        <v>576</v>
      </c>
    </row>
    <row r="3" spans="1:25" x14ac:dyDescent="0.15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8"/>
      <c r="W3" s="36"/>
      <c r="X3" s="36"/>
      <c r="Y3" s="40"/>
    </row>
    <row r="4" spans="1:25" s="47" customFormat="1" x14ac:dyDescent="0.2">
      <c r="A4" s="102" t="s">
        <v>0</v>
      </c>
      <c r="B4" s="103"/>
      <c r="C4" s="104" t="s">
        <v>1</v>
      </c>
      <c r="D4" s="105"/>
      <c r="E4" s="103"/>
      <c r="F4" s="106" t="s">
        <v>2</v>
      </c>
      <c r="G4" s="105"/>
      <c r="H4" s="107" t="s">
        <v>579</v>
      </c>
      <c r="I4" s="108"/>
      <c r="J4" s="110"/>
      <c r="K4" s="107" t="s">
        <v>470</v>
      </c>
      <c r="L4" s="108"/>
      <c r="M4" s="110"/>
      <c r="N4" s="107" t="s">
        <v>471</v>
      </c>
      <c r="O4" s="108"/>
      <c r="P4" s="110"/>
      <c r="Q4" s="107" t="s">
        <v>472</v>
      </c>
      <c r="R4" s="108"/>
      <c r="S4" s="110"/>
      <c r="T4" s="107" t="s">
        <v>473</v>
      </c>
      <c r="U4" s="108"/>
      <c r="V4" s="111"/>
      <c r="W4" s="107" t="s">
        <v>3</v>
      </c>
      <c r="X4" s="108"/>
      <c r="Y4" s="109"/>
    </row>
    <row r="5" spans="1:25" x14ac:dyDescent="0.15">
      <c r="A5" s="41"/>
      <c r="B5" s="42"/>
      <c r="C5" s="42"/>
      <c r="D5" s="43"/>
      <c r="E5" s="42"/>
      <c r="F5" s="42"/>
      <c r="G5" s="43"/>
      <c r="H5" s="42"/>
      <c r="I5" s="42"/>
      <c r="J5" s="43"/>
      <c r="K5" s="42"/>
      <c r="L5" s="42"/>
      <c r="M5" s="43"/>
      <c r="N5" s="42"/>
      <c r="O5" s="42"/>
      <c r="P5" s="43"/>
      <c r="Q5" s="42"/>
      <c r="R5" s="42"/>
      <c r="S5" s="43"/>
      <c r="T5" s="42"/>
      <c r="U5" s="42"/>
      <c r="V5" s="44"/>
      <c r="W5" s="42"/>
      <c r="X5" s="42"/>
      <c r="Y5" s="45"/>
    </row>
    <row r="6" spans="1:25" s="46" customFormat="1" x14ac:dyDescent="0.2">
      <c r="A6" s="48"/>
      <c r="B6" s="49"/>
      <c r="C6" s="49"/>
      <c r="D6" s="50"/>
      <c r="E6" s="51"/>
      <c r="F6" s="51"/>
      <c r="G6" s="52"/>
      <c r="H6" s="53"/>
      <c r="I6" s="53" t="s">
        <v>144</v>
      </c>
      <c r="J6" s="52"/>
      <c r="K6" s="54"/>
      <c r="L6" s="54" t="s">
        <v>283</v>
      </c>
      <c r="M6" s="55"/>
      <c r="N6" s="54"/>
      <c r="O6" s="54" t="s">
        <v>290</v>
      </c>
      <c r="P6" s="55"/>
      <c r="Q6" s="54"/>
      <c r="R6" s="54" t="s">
        <v>301</v>
      </c>
      <c r="S6" s="55"/>
      <c r="T6" s="54"/>
      <c r="U6" s="54" t="s">
        <v>160</v>
      </c>
      <c r="V6" s="56"/>
      <c r="W6" s="53"/>
      <c r="X6" s="53"/>
      <c r="Y6" s="57"/>
    </row>
    <row r="7" spans="1:25" s="46" customFormat="1" x14ac:dyDescent="0.2">
      <c r="A7" s="48">
        <v>1</v>
      </c>
      <c r="B7" s="49"/>
      <c r="C7" s="49">
        <v>13</v>
      </c>
      <c r="D7" s="50"/>
      <c r="E7" s="51"/>
      <c r="F7" s="51" t="s">
        <v>13</v>
      </c>
      <c r="G7" s="52"/>
      <c r="H7" s="53"/>
      <c r="I7" s="58" t="s">
        <v>139</v>
      </c>
      <c r="J7" s="52" t="s">
        <v>8</v>
      </c>
      <c r="K7" s="54"/>
      <c r="L7" s="59" t="s">
        <v>227</v>
      </c>
      <c r="M7" s="55" t="s">
        <v>5</v>
      </c>
      <c r="N7" s="54"/>
      <c r="O7" s="59" t="s">
        <v>580</v>
      </c>
      <c r="P7" s="55" t="s">
        <v>5</v>
      </c>
      <c r="Q7" s="59"/>
      <c r="R7" s="59" t="s">
        <v>581</v>
      </c>
      <c r="S7" s="55" t="s">
        <v>5</v>
      </c>
      <c r="T7" s="54"/>
      <c r="U7" s="59" t="s">
        <v>582</v>
      </c>
      <c r="V7" s="56" t="s">
        <v>5</v>
      </c>
      <c r="W7" s="53"/>
      <c r="X7" s="58" t="s">
        <v>582</v>
      </c>
      <c r="Y7" s="57" t="s">
        <v>480</v>
      </c>
    </row>
    <row r="8" spans="1:25" s="46" customFormat="1" x14ac:dyDescent="0.2">
      <c r="A8" s="60"/>
      <c r="B8" s="61"/>
      <c r="C8" s="61"/>
      <c r="D8" s="62"/>
      <c r="E8" s="63"/>
      <c r="F8" s="63"/>
      <c r="G8" s="64"/>
      <c r="H8" s="65"/>
      <c r="I8" s="66" t="s">
        <v>139</v>
      </c>
      <c r="J8" s="64" t="s">
        <v>8</v>
      </c>
      <c r="K8" s="67"/>
      <c r="L8" s="68" t="s">
        <v>367</v>
      </c>
      <c r="M8" s="69" t="s">
        <v>481</v>
      </c>
      <c r="N8" s="67"/>
      <c r="O8" s="68" t="s">
        <v>112</v>
      </c>
      <c r="P8" s="69" t="s">
        <v>5</v>
      </c>
      <c r="Q8" s="68"/>
      <c r="R8" s="68" t="s">
        <v>181</v>
      </c>
      <c r="S8" s="69" t="s">
        <v>481</v>
      </c>
      <c r="T8" s="67"/>
      <c r="U8" s="68" t="s">
        <v>172</v>
      </c>
      <c r="V8" s="70" t="s">
        <v>481</v>
      </c>
      <c r="W8" s="65"/>
      <c r="X8" s="66"/>
      <c r="Y8" s="71"/>
    </row>
    <row r="9" spans="1:25" s="46" customFormat="1" x14ac:dyDescent="0.2">
      <c r="A9" s="48"/>
      <c r="B9" s="49"/>
      <c r="C9" s="49"/>
      <c r="D9" s="50"/>
      <c r="E9" s="51"/>
      <c r="F9" s="51"/>
      <c r="G9" s="52"/>
      <c r="H9" s="54"/>
      <c r="I9" s="54" t="s">
        <v>145</v>
      </c>
      <c r="J9" s="55"/>
      <c r="K9" s="53"/>
      <c r="L9" s="53" t="s">
        <v>257</v>
      </c>
      <c r="M9" s="52"/>
      <c r="N9" s="53"/>
      <c r="O9" s="53" t="s">
        <v>102</v>
      </c>
      <c r="P9" s="52"/>
      <c r="Q9" s="53"/>
      <c r="R9" s="53" t="s">
        <v>103</v>
      </c>
      <c r="S9" s="52"/>
      <c r="T9" s="53"/>
      <c r="U9" s="53" t="s">
        <v>158</v>
      </c>
      <c r="V9" s="72"/>
      <c r="W9" s="53"/>
      <c r="X9" s="53"/>
      <c r="Y9" s="57"/>
    </row>
    <row r="10" spans="1:25" s="46" customFormat="1" x14ac:dyDescent="0.2">
      <c r="A10" s="48">
        <v>2</v>
      </c>
      <c r="B10" s="49"/>
      <c r="C10" s="49">
        <v>1</v>
      </c>
      <c r="D10" s="50"/>
      <c r="E10" s="51"/>
      <c r="F10" s="51" t="s">
        <v>10</v>
      </c>
      <c r="G10" s="52"/>
      <c r="H10" s="54"/>
      <c r="I10" s="59" t="s">
        <v>187</v>
      </c>
      <c r="J10" s="55" t="s">
        <v>5</v>
      </c>
      <c r="K10" s="53"/>
      <c r="L10" s="58" t="s">
        <v>583</v>
      </c>
      <c r="M10" s="52" t="s">
        <v>8</v>
      </c>
      <c r="N10" s="53"/>
      <c r="O10" s="58" t="s">
        <v>584</v>
      </c>
      <c r="P10" s="52" t="s">
        <v>8</v>
      </c>
      <c r="Q10" s="53"/>
      <c r="R10" s="58" t="s">
        <v>585</v>
      </c>
      <c r="S10" s="52" t="s">
        <v>8</v>
      </c>
      <c r="T10" s="53"/>
      <c r="U10" s="58" t="s">
        <v>586</v>
      </c>
      <c r="V10" s="72" t="s">
        <v>8</v>
      </c>
      <c r="W10" s="53"/>
      <c r="X10" s="58" t="s">
        <v>586</v>
      </c>
      <c r="Y10" s="57" t="s">
        <v>480</v>
      </c>
    </row>
    <row r="11" spans="1:25" s="46" customFormat="1" x14ac:dyDescent="0.2">
      <c r="A11" s="60"/>
      <c r="B11" s="61"/>
      <c r="C11" s="61"/>
      <c r="D11" s="62"/>
      <c r="E11" s="63"/>
      <c r="F11" s="63"/>
      <c r="G11" s="64"/>
      <c r="H11" s="67"/>
      <c r="I11" s="68" t="s">
        <v>187</v>
      </c>
      <c r="J11" s="69" t="s">
        <v>5</v>
      </c>
      <c r="K11" s="65"/>
      <c r="L11" s="66" t="s">
        <v>154</v>
      </c>
      <c r="M11" s="64" t="s">
        <v>482</v>
      </c>
      <c r="N11" s="65"/>
      <c r="O11" s="66" t="s">
        <v>416</v>
      </c>
      <c r="P11" s="64" t="s">
        <v>8</v>
      </c>
      <c r="Q11" s="65"/>
      <c r="R11" s="66" t="s">
        <v>113</v>
      </c>
      <c r="S11" s="64" t="s">
        <v>8</v>
      </c>
      <c r="T11" s="65"/>
      <c r="U11" s="66" t="s">
        <v>112</v>
      </c>
      <c r="V11" s="73" t="s">
        <v>482</v>
      </c>
      <c r="W11" s="65"/>
      <c r="X11" s="66"/>
      <c r="Y11" s="71"/>
    </row>
    <row r="12" spans="1:25" s="46" customFormat="1" x14ac:dyDescent="0.2">
      <c r="A12" s="48"/>
      <c r="B12" s="49"/>
      <c r="C12" s="49"/>
      <c r="D12" s="50"/>
      <c r="E12" s="51"/>
      <c r="F12" s="51"/>
      <c r="G12" s="52"/>
      <c r="H12" s="53"/>
      <c r="I12" s="53" t="s">
        <v>159</v>
      </c>
      <c r="J12" s="52"/>
      <c r="K12" s="53"/>
      <c r="L12" s="53" t="s">
        <v>279</v>
      </c>
      <c r="M12" s="52"/>
      <c r="N12" s="53"/>
      <c r="O12" s="53" t="s">
        <v>286</v>
      </c>
      <c r="P12" s="52"/>
      <c r="Q12" s="53"/>
      <c r="R12" s="53" t="s">
        <v>162</v>
      </c>
      <c r="S12" s="52"/>
      <c r="T12" s="53"/>
      <c r="U12" s="53" t="s">
        <v>183</v>
      </c>
      <c r="V12" s="72"/>
      <c r="W12" s="53"/>
      <c r="X12" s="53"/>
      <c r="Y12" s="57"/>
    </row>
    <row r="13" spans="1:25" s="46" customFormat="1" x14ac:dyDescent="0.2">
      <c r="A13" s="48">
        <v>3</v>
      </c>
      <c r="B13" s="49"/>
      <c r="C13" s="49">
        <v>9</v>
      </c>
      <c r="D13" s="50"/>
      <c r="E13" s="51"/>
      <c r="F13" s="51" t="s">
        <v>4</v>
      </c>
      <c r="G13" s="52"/>
      <c r="H13" s="53"/>
      <c r="I13" s="58" t="s">
        <v>337</v>
      </c>
      <c r="J13" s="52" t="s">
        <v>11</v>
      </c>
      <c r="K13" s="53"/>
      <c r="L13" s="58" t="s">
        <v>587</v>
      </c>
      <c r="M13" s="52" t="s">
        <v>11</v>
      </c>
      <c r="N13" s="53"/>
      <c r="O13" s="58" t="s">
        <v>229</v>
      </c>
      <c r="P13" s="52" t="s">
        <v>11</v>
      </c>
      <c r="Q13" s="53"/>
      <c r="R13" s="58" t="s">
        <v>588</v>
      </c>
      <c r="S13" s="52" t="s">
        <v>11</v>
      </c>
      <c r="T13" s="53"/>
      <c r="U13" s="58" t="s">
        <v>589</v>
      </c>
      <c r="V13" s="72" t="s">
        <v>11</v>
      </c>
      <c r="W13" s="53"/>
      <c r="X13" s="58" t="s">
        <v>589</v>
      </c>
      <c r="Y13" s="57" t="s">
        <v>6</v>
      </c>
    </row>
    <row r="14" spans="1:25" s="46" customFormat="1" x14ac:dyDescent="0.2">
      <c r="A14" s="60"/>
      <c r="B14" s="61"/>
      <c r="C14" s="61"/>
      <c r="D14" s="62"/>
      <c r="E14" s="63"/>
      <c r="F14" s="63"/>
      <c r="G14" s="64"/>
      <c r="H14" s="65"/>
      <c r="I14" s="66" t="s">
        <v>337</v>
      </c>
      <c r="J14" s="64" t="s">
        <v>11</v>
      </c>
      <c r="K14" s="65"/>
      <c r="L14" s="66" t="s">
        <v>198</v>
      </c>
      <c r="M14" s="64" t="s">
        <v>12</v>
      </c>
      <c r="N14" s="65"/>
      <c r="O14" s="66" t="s">
        <v>417</v>
      </c>
      <c r="P14" s="64" t="s">
        <v>12</v>
      </c>
      <c r="Q14" s="65"/>
      <c r="R14" s="66" t="s">
        <v>179</v>
      </c>
      <c r="S14" s="64" t="s">
        <v>11</v>
      </c>
      <c r="T14" s="65"/>
      <c r="U14" s="66" t="s">
        <v>221</v>
      </c>
      <c r="V14" s="73" t="s">
        <v>18</v>
      </c>
      <c r="W14" s="65"/>
      <c r="X14" s="66"/>
      <c r="Y14" s="71"/>
    </row>
    <row r="15" spans="1:25" s="46" customFormat="1" x14ac:dyDescent="0.2">
      <c r="A15" s="48"/>
      <c r="B15" s="49"/>
      <c r="C15" s="49"/>
      <c r="D15" s="50"/>
      <c r="E15" s="51"/>
      <c r="F15" s="51"/>
      <c r="G15" s="52"/>
      <c r="H15" s="53"/>
      <c r="I15" s="53" t="s">
        <v>273</v>
      </c>
      <c r="J15" s="52"/>
      <c r="K15" s="53"/>
      <c r="L15" s="53" t="s">
        <v>220</v>
      </c>
      <c r="M15" s="52"/>
      <c r="N15" s="53"/>
      <c r="O15" s="53" t="s">
        <v>291</v>
      </c>
      <c r="P15" s="52"/>
      <c r="Q15" s="53"/>
      <c r="R15" s="53" t="s">
        <v>188</v>
      </c>
      <c r="S15" s="52"/>
      <c r="T15" s="53"/>
      <c r="U15" s="53" t="s">
        <v>180</v>
      </c>
      <c r="V15" s="72"/>
      <c r="W15" s="53"/>
      <c r="X15" s="53"/>
      <c r="Y15" s="57"/>
    </row>
    <row r="16" spans="1:25" s="46" customFormat="1" x14ac:dyDescent="0.2">
      <c r="A16" s="48">
        <v>4</v>
      </c>
      <c r="B16" s="49"/>
      <c r="C16" s="49">
        <v>14</v>
      </c>
      <c r="D16" s="50"/>
      <c r="E16" s="51"/>
      <c r="F16" s="51" t="s">
        <v>20</v>
      </c>
      <c r="G16" s="52"/>
      <c r="H16" s="53"/>
      <c r="I16" s="58" t="s">
        <v>118</v>
      </c>
      <c r="J16" s="52" t="s">
        <v>18</v>
      </c>
      <c r="K16" s="53"/>
      <c r="L16" s="58" t="s">
        <v>590</v>
      </c>
      <c r="M16" s="52" t="s">
        <v>12</v>
      </c>
      <c r="N16" s="53"/>
      <c r="O16" s="58" t="s">
        <v>591</v>
      </c>
      <c r="P16" s="52" t="s">
        <v>12</v>
      </c>
      <c r="Q16" s="53"/>
      <c r="R16" s="58" t="s">
        <v>592</v>
      </c>
      <c r="S16" s="52" t="s">
        <v>12</v>
      </c>
      <c r="T16" s="53"/>
      <c r="U16" s="58" t="s">
        <v>593</v>
      </c>
      <c r="V16" s="72" t="s">
        <v>12</v>
      </c>
      <c r="W16" s="53"/>
      <c r="X16" s="58" t="s">
        <v>593</v>
      </c>
      <c r="Y16" s="57" t="s">
        <v>6</v>
      </c>
    </row>
    <row r="17" spans="1:25" s="46" customFormat="1" x14ac:dyDescent="0.2">
      <c r="A17" s="60"/>
      <c r="B17" s="61"/>
      <c r="C17" s="61"/>
      <c r="D17" s="62"/>
      <c r="E17" s="63"/>
      <c r="F17" s="63"/>
      <c r="G17" s="64"/>
      <c r="H17" s="65"/>
      <c r="I17" s="66" t="s">
        <v>118</v>
      </c>
      <c r="J17" s="64" t="s">
        <v>18</v>
      </c>
      <c r="K17" s="65"/>
      <c r="L17" s="66" t="s">
        <v>219</v>
      </c>
      <c r="M17" s="64" t="s">
        <v>17</v>
      </c>
      <c r="N17" s="65"/>
      <c r="O17" s="66" t="s">
        <v>156</v>
      </c>
      <c r="P17" s="64" t="s">
        <v>11</v>
      </c>
      <c r="Q17" s="65"/>
      <c r="R17" s="66" t="s">
        <v>445</v>
      </c>
      <c r="S17" s="64" t="s">
        <v>18</v>
      </c>
      <c r="T17" s="65"/>
      <c r="U17" s="66" t="s">
        <v>432</v>
      </c>
      <c r="V17" s="73" t="s">
        <v>11</v>
      </c>
      <c r="W17" s="65"/>
      <c r="X17" s="66"/>
      <c r="Y17" s="71"/>
    </row>
    <row r="18" spans="1:25" s="46" customFormat="1" x14ac:dyDescent="0.2">
      <c r="A18" s="48"/>
      <c r="B18" s="49"/>
      <c r="C18" s="49"/>
      <c r="D18" s="50"/>
      <c r="E18" s="51"/>
      <c r="F18" s="51"/>
      <c r="G18" s="52"/>
      <c r="H18" s="53"/>
      <c r="I18" s="53" t="s">
        <v>258</v>
      </c>
      <c r="J18" s="52"/>
      <c r="K18" s="53"/>
      <c r="L18" s="53" t="s">
        <v>146</v>
      </c>
      <c r="M18" s="52"/>
      <c r="N18" s="53"/>
      <c r="O18" s="53" t="s">
        <v>259</v>
      </c>
      <c r="P18" s="52"/>
      <c r="Q18" s="53"/>
      <c r="R18" s="53" t="s">
        <v>260</v>
      </c>
      <c r="S18" s="52"/>
      <c r="T18" s="53"/>
      <c r="U18" s="53" t="s">
        <v>261</v>
      </c>
      <c r="V18" s="72"/>
      <c r="W18" s="53"/>
      <c r="X18" s="53"/>
      <c r="Y18" s="57"/>
    </row>
    <row r="19" spans="1:25" s="46" customFormat="1" x14ac:dyDescent="0.2">
      <c r="A19" s="48">
        <v>5</v>
      </c>
      <c r="B19" s="49"/>
      <c r="C19" s="49">
        <v>2</v>
      </c>
      <c r="D19" s="50"/>
      <c r="E19" s="51"/>
      <c r="F19" s="51" t="s">
        <v>36</v>
      </c>
      <c r="G19" s="52"/>
      <c r="H19" s="53"/>
      <c r="I19" s="58" t="s">
        <v>338</v>
      </c>
      <c r="J19" s="52" t="s">
        <v>12</v>
      </c>
      <c r="K19" s="53"/>
      <c r="L19" s="58" t="s">
        <v>594</v>
      </c>
      <c r="M19" s="52" t="s">
        <v>18</v>
      </c>
      <c r="N19" s="53"/>
      <c r="O19" s="58" t="s">
        <v>595</v>
      </c>
      <c r="P19" s="52" t="s">
        <v>18</v>
      </c>
      <c r="Q19" s="53"/>
      <c r="R19" s="58" t="s">
        <v>596</v>
      </c>
      <c r="S19" s="52" t="s">
        <v>18</v>
      </c>
      <c r="T19" s="53"/>
      <c r="U19" s="58" t="s">
        <v>597</v>
      </c>
      <c r="V19" s="72" t="s">
        <v>18</v>
      </c>
      <c r="W19" s="53"/>
      <c r="X19" s="58" t="s">
        <v>597</v>
      </c>
      <c r="Y19" s="57" t="s">
        <v>6</v>
      </c>
    </row>
    <row r="20" spans="1:25" s="46" customFormat="1" x14ac:dyDescent="0.2">
      <c r="A20" s="60"/>
      <c r="B20" s="61"/>
      <c r="C20" s="61"/>
      <c r="D20" s="62"/>
      <c r="E20" s="63"/>
      <c r="F20" s="63"/>
      <c r="G20" s="64"/>
      <c r="H20" s="65"/>
      <c r="I20" s="66" t="s">
        <v>338</v>
      </c>
      <c r="J20" s="64" t="s">
        <v>12</v>
      </c>
      <c r="K20" s="65"/>
      <c r="L20" s="66" t="s">
        <v>368</v>
      </c>
      <c r="M20" s="64" t="s">
        <v>19</v>
      </c>
      <c r="N20" s="65"/>
      <c r="O20" s="66" t="s">
        <v>314</v>
      </c>
      <c r="P20" s="64" t="s">
        <v>18</v>
      </c>
      <c r="Q20" s="65"/>
      <c r="R20" s="66" t="s">
        <v>444</v>
      </c>
      <c r="S20" s="64" t="s">
        <v>12</v>
      </c>
      <c r="T20" s="65"/>
      <c r="U20" s="66" t="s">
        <v>9</v>
      </c>
      <c r="V20" s="73" t="s">
        <v>12</v>
      </c>
      <c r="W20" s="65"/>
      <c r="X20" s="66"/>
      <c r="Y20" s="71"/>
    </row>
    <row r="21" spans="1:25" s="46" customFormat="1" x14ac:dyDescent="0.2">
      <c r="A21" s="48"/>
      <c r="B21" s="49"/>
      <c r="C21" s="49"/>
      <c r="D21" s="50"/>
      <c r="E21" s="51"/>
      <c r="F21" s="51"/>
      <c r="G21" s="52"/>
      <c r="H21" s="53"/>
      <c r="I21" s="53" t="s">
        <v>262</v>
      </c>
      <c r="J21" s="52"/>
      <c r="K21" s="53"/>
      <c r="L21" s="53" t="s">
        <v>263</v>
      </c>
      <c r="M21" s="52"/>
      <c r="N21" s="53"/>
      <c r="O21" s="53" t="s">
        <v>264</v>
      </c>
      <c r="P21" s="52"/>
      <c r="Q21" s="53"/>
      <c r="R21" s="53" t="s">
        <v>265</v>
      </c>
      <c r="S21" s="52"/>
      <c r="T21" s="53"/>
      <c r="U21" s="53" t="s">
        <v>266</v>
      </c>
      <c r="V21" s="72"/>
      <c r="W21" s="53"/>
      <c r="X21" s="53"/>
      <c r="Y21" s="57"/>
    </row>
    <row r="22" spans="1:25" s="46" customFormat="1" x14ac:dyDescent="0.2">
      <c r="A22" s="48">
        <v>6</v>
      </c>
      <c r="B22" s="49"/>
      <c r="C22" s="49">
        <v>3</v>
      </c>
      <c r="D22" s="50"/>
      <c r="E22" s="51"/>
      <c r="F22" s="51" t="s">
        <v>41</v>
      </c>
      <c r="G22" s="52"/>
      <c r="H22" s="53"/>
      <c r="I22" s="58" t="s">
        <v>343</v>
      </c>
      <c r="J22" s="52" t="s">
        <v>30</v>
      </c>
      <c r="K22" s="53"/>
      <c r="L22" s="58" t="s">
        <v>598</v>
      </c>
      <c r="M22" s="52" t="s">
        <v>19</v>
      </c>
      <c r="N22" s="53"/>
      <c r="O22" s="58" t="s">
        <v>599</v>
      </c>
      <c r="P22" s="52" t="s">
        <v>19</v>
      </c>
      <c r="Q22" s="53"/>
      <c r="R22" s="58" t="s">
        <v>600</v>
      </c>
      <c r="S22" s="52" t="s">
        <v>17</v>
      </c>
      <c r="T22" s="53"/>
      <c r="U22" s="58" t="s">
        <v>601</v>
      </c>
      <c r="V22" s="72" t="s">
        <v>17</v>
      </c>
      <c r="W22" s="53"/>
      <c r="X22" s="58" t="s">
        <v>601</v>
      </c>
      <c r="Y22" s="57" t="s">
        <v>6</v>
      </c>
    </row>
    <row r="23" spans="1:25" s="46" customFormat="1" x14ac:dyDescent="0.2">
      <c r="A23" s="60"/>
      <c r="B23" s="61"/>
      <c r="C23" s="61"/>
      <c r="D23" s="62"/>
      <c r="E23" s="63"/>
      <c r="F23" s="63"/>
      <c r="G23" s="64"/>
      <c r="H23" s="65"/>
      <c r="I23" s="66" t="s">
        <v>343</v>
      </c>
      <c r="J23" s="64" t="s">
        <v>30</v>
      </c>
      <c r="K23" s="65"/>
      <c r="L23" s="66" t="s">
        <v>156</v>
      </c>
      <c r="M23" s="64" t="s">
        <v>18</v>
      </c>
      <c r="N23" s="65"/>
      <c r="O23" s="66" t="s">
        <v>116</v>
      </c>
      <c r="P23" s="64" t="s">
        <v>17</v>
      </c>
      <c r="Q23" s="65"/>
      <c r="R23" s="66" t="s">
        <v>187</v>
      </c>
      <c r="S23" s="64" t="s">
        <v>19</v>
      </c>
      <c r="T23" s="65"/>
      <c r="U23" s="66" t="s">
        <v>317</v>
      </c>
      <c r="V23" s="73" t="s">
        <v>17</v>
      </c>
      <c r="W23" s="65"/>
      <c r="X23" s="66"/>
      <c r="Y23" s="71"/>
    </row>
    <row r="24" spans="1:25" s="46" customFormat="1" x14ac:dyDescent="0.2">
      <c r="A24" s="48"/>
      <c r="B24" s="49"/>
      <c r="C24" s="49"/>
      <c r="D24" s="50"/>
      <c r="E24" s="51"/>
      <c r="F24" s="51"/>
      <c r="G24" s="52"/>
      <c r="H24" s="53"/>
      <c r="I24" s="53" t="s">
        <v>186</v>
      </c>
      <c r="J24" s="52"/>
      <c r="K24" s="53"/>
      <c r="L24" s="53" t="s">
        <v>280</v>
      </c>
      <c r="M24" s="52"/>
      <c r="N24" s="53"/>
      <c r="O24" s="53" t="s">
        <v>287</v>
      </c>
      <c r="P24" s="52"/>
      <c r="Q24" s="53"/>
      <c r="R24" s="53" t="s">
        <v>298</v>
      </c>
      <c r="S24" s="52"/>
      <c r="T24" s="53"/>
      <c r="U24" s="53" t="s">
        <v>305</v>
      </c>
      <c r="V24" s="72"/>
      <c r="W24" s="53"/>
      <c r="X24" s="53"/>
      <c r="Y24" s="57"/>
    </row>
    <row r="25" spans="1:25" s="46" customFormat="1" x14ac:dyDescent="0.2">
      <c r="A25" s="48">
        <v>7</v>
      </c>
      <c r="B25" s="49"/>
      <c r="C25" s="49">
        <v>10</v>
      </c>
      <c r="D25" s="50"/>
      <c r="E25" s="51"/>
      <c r="F25" s="51" t="s">
        <v>15</v>
      </c>
      <c r="G25" s="52"/>
      <c r="H25" s="53"/>
      <c r="I25" s="58" t="s">
        <v>55</v>
      </c>
      <c r="J25" s="52" t="s">
        <v>24</v>
      </c>
      <c r="K25" s="53"/>
      <c r="L25" s="58" t="s">
        <v>602</v>
      </c>
      <c r="M25" s="52" t="s">
        <v>25</v>
      </c>
      <c r="N25" s="53"/>
      <c r="O25" s="58" t="s">
        <v>603</v>
      </c>
      <c r="P25" s="52" t="s">
        <v>25</v>
      </c>
      <c r="Q25" s="53"/>
      <c r="R25" s="58" t="s">
        <v>604</v>
      </c>
      <c r="S25" s="52" t="s">
        <v>19</v>
      </c>
      <c r="T25" s="53"/>
      <c r="U25" s="58" t="s">
        <v>605</v>
      </c>
      <c r="V25" s="72" t="s">
        <v>19</v>
      </c>
      <c r="W25" s="53"/>
      <c r="X25" s="58" t="s">
        <v>605</v>
      </c>
      <c r="Y25" s="57" t="s">
        <v>6</v>
      </c>
    </row>
    <row r="26" spans="1:25" s="46" customFormat="1" x14ac:dyDescent="0.2">
      <c r="A26" s="60"/>
      <c r="B26" s="61"/>
      <c r="C26" s="61"/>
      <c r="D26" s="62"/>
      <c r="E26" s="63"/>
      <c r="F26" s="63"/>
      <c r="G26" s="64"/>
      <c r="H26" s="65"/>
      <c r="I26" s="66" t="s">
        <v>55</v>
      </c>
      <c r="J26" s="64" t="s">
        <v>24</v>
      </c>
      <c r="K26" s="65"/>
      <c r="L26" s="66" t="s">
        <v>104</v>
      </c>
      <c r="M26" s="64" t="s">
        <v>25</v>
      </c>
      <c r="N26" s="65"/>
      <c r="O26" s="66" t="s">
        <v>163</v>
      </c>
      <c r="P26" s="64" t="s">
        <v>19</v>
      </c>
      <c r="Q26" s="65"/>
      <c r="R26" s="66" t="s">
        <v>446</v>
      </c>
      <c r="S26" s="64" t="s">
        <v>25</v>
      </c>
      <c r="T26" s="65"/>
      <c r="U26" s="66" t="s">
        <v>14</v>
      </c>
      <c r="V26" s="73" t="s">
        <v>25</v>
      </c>
      <c r="W26" s="65"/>
      <c r="X26" s="66"/>
      <c r="Y26" s="71"/>
    </row>
    <row r="27" spans="1:25" s="46" customFormat="1" x14ac:dyDescent="0.2">
      <c r="A27" s="48"/>
      <c r="B27" s="49"/>
      <c r="C27" s="49"/>
      <c r="D27" s="50"/>
      <c r="E27" s="51"/>
      <c r="F27" s="51"/>
      <c r="G27" s="52"/>
      <c r="H27" s="53"/>
      <c r="I27" s="53" t="s">
        <v>268</v>
      </c>
      <c r="J27" s="52"/>
      <c r="K27" s="53"/>
      <c r="L27" s="53" t="s">
        <v>276</v>
      </c>
      <c r="M27" s="52"/>
      <c r="N27" s="53"/>
      <c r="O27" s="53" t="s">
        <v>284</v>
      </c>
      <c r="P27" s="52"/>
      <c r="Q27" s="53"/>
      <c r="R27" s="53" t="s">
        <v>294</v>
      </c>
      <c r="S27" s="52"/>
      <c r="T27" s="53"/>
      <c r="U27" s="53" t="s">
        <v>303</v>
      </c>
      <c r="V27" s="72"/>
      <c r="W27" s="53"/>
      <c r="X27" s="53"/>
      <c r="Y27" s="57"/>
    </row>
    <row r="28" spans="1:25" s="46" customFormat="1" x14ac:dyDescent="0.2">
      <c r="A28" s="48">
        <v>8</v>
      </c>
      <c r="B28" s="49"/>
      <c r="C28" s="49">
        <v>4</v>
      </c>
      <c r="D28" s="50"/>
      <c r="E28" s="51"/>
      <c r="F28" s="51" t="s">
        <v>267</v>
      </c>
      <c r="G28" s="52"/>
      <c r="H28" s="53"/>
      <c r="I28" s="58" t="s">
        <v>341</v>
      </c>
      <c r="J28" s="52" t="s">
        <v>22</v>
      </c>
      <c r="K28" s="53"/>
      <c r="L28" s="58" t="s">
        <v>606</v>
      </c>
      <c r="M28" s="52" t="s">
        <v>16</v>
      </c>
      <c r="N28" s="53"/>
      <c r="O28" s="58" t="s">
        <v>477</v>
      </c>
      <c r="P28" s="52" t="s">
        <v>22</v>
      </c>
      <c r="Q28" s="53"/>
      <c r="R28" s="58" t="s">
        <v>607</v>
      </c>
      <c r="S28" s="52" t="s">
        <v>25</v>
      </c>
      <c r="T28" s="53"/>
      <c r="U28" s="58" t="s">
        <v>608</v>
      </c>
      <c r="V28" s="72" t="s">
        <v>25</v>
      </c>
      <c r="W28" s="53"/>
      <c r="X28" s="58" t="s">
        <v>608</v>
      </c>
      <c r="Y28" s="57" t="s">
        <v>6</v>
      </c>
    </row>
    <row r="29" spans="1:25" s="46" customFormat="1" x14ac:dyDescent="0.2">
      <c r="A29" s="60"/>
      <c r="B29" s="61"/>
      <c r="C29" s="61"/>
      <c r="D29" s="62"/>
      <c r="E29" s="63"/>
      <c r="F29" s="63"/>
      <c r="G29" s="64"/>
      <c r="H29" s="65"/>
      <c r="I29" s="66" t="s">
        <v>341</v>
      </c>
      <c r="J29" s="64" t="s">
        <v>22</v>
      </c>
      <c r="K29" s="65"/>
      <c r="L29" s="66" t="s">
        <v>370</v>
      </c>
      <c r="M29" s="64" t="s">
        <v>16</v>
      </c>
      <c r="N29" s="65"/>
      <c r="O29" s="66" t="s">
        <v>419</v>
      </c>
      <c r="P29" s="64" t="s">
        <v>29</v>
      </c>
      <c r="Q29" s="65"/>
      <c r="R29" s="66" t="s">
        <v>184</v>
      </c>
      <c r="S29" s="64" t="s">
        <v>17</v>
      </c>
      <c r="T29" s="65"/>
      <c r="U29" s="66" t="s">
        <v>451</v>
      </c>
      <c r="V29" s="73" t="s">
        <v>30</v>
      </c>
      <c r="W29" s="65"/>
      <c r="X29" s="66"/>
      <c r="Y29" s="71"/>
    </row>
    <row r="30" spans="1:25" s="46" customFormat="1" x14ac:dyDescent="0.2">
      <c r="A30" s="48"/>
      <c r="B30" s="49"/>
      <c r="C30" s="49"/>
      <c r="D30" s="50"/>
      <c r="E30" s="51"/>
      <c r="F30" s="51"/>
      <c r="G30" s="52"/>
      <c r="H30" s="53"/>
      <c r="I30" s="53" t="s">
        <v>269</v>
      </c>
      <c r="J30" s="52"/>
      <c r="K30" s="53"/>
      <c r="L30" s="53" t="s">
        <v>277</v>
      </c>
      <c r="M30" s="52"/>
      <c r="N30" s="53"/>
      <c r="O30" s="53" t="s">
        <v>285</v>
      </c>
      <c r="P30" s="52"/>
      <c r="Q30" s="53"/>
      <c r="R30" s="53" t="s">
        <v>295</v>
      </c>
      <c r="S30" s="52"/>
      <c r="T30" s="53"/>
      <c r="U30" s="53" t="s">
        <v>167</v>
      </c>
      <c r="V30" s="72"/>
      <c r="W30" s="53"/>
      <c r="X30" s="53"/>
      <c r="Y30" s="57"/>
    </row>
    <row r="31" spans="1:25" s="46" customFormat="1" x14ac:dyDescent="0.2">
      <c r="A31" s="48">
        <v>9</v>
      </c>
      <c r="B31" s="49"/>
      <c r="C31" s="49">
        <v>5</v>
      </c>
      <c r="D31" s="50"/>
      <c r="E31" s="51"/>
      <c r="F31" s="51" t="s">
        <v>32</v>
      </c>
      <c r="G31" s="52"/>
      <c r="H31" s="53"/>
      <c r="I31" s="58" t="s">
        <v>339</v>
      </c>
      <c r="J31" s="52" t="s">
        <v>19</v>
      </c>
      <c r="K31" s="53"/>
      <c r="L31" s="58" t="s">
        <v>557</v>
      </c>
      <c r="M31" s="52" t="s">
        <v>17</v>
      </c>
      <c r="N31" s="53"/>
      <c r="O31" s="58" t="s">
        <v>609</v>
      </c>
      <c r="P31" s="52" t="s">
        <v>17</v>
      </c>
      <c r="Q31" s="53"/>
      <c r="R31" s="58" t="s">
        <v>610</v>
      </c>
      <c r="S31" s="52" t="s">
        <v>22</v>
      </c>
      <c r="T31" s="53"/>
      <c r="U31" s="58" t="s">
        <v>611</v>
      </c>
      <c r="V31" s="72" t="s">
        <v>22</v>
      </c>
      <c r="W31" s="53"/>
      <c r="X31" s="58" t="s">
        <v>611</v>
      </c>
      <c r="Y31" s="57" t="s">
        <v>6</v>
      </c>
    </row>
    <row r="32" spans="1:25" s="46" customFormat="1" x14ac:dyDescent="0.2">
      <c r="A32" s="60"/>
      <c r="B32" s="61"/>
      <c r="C32" s="61"/>
      <c r="D32" s="62"/>
      <c r="E32" s="63"/>
      <c r="F32" s="63"/>
      <c r="G32" s="64"/>
      <c r="H32" s="65"/>
      <c r="I32" s="66" t="s">
        <v>339</v>
      </c>
      <c r="J32" s="64" t="s">
        <v>19</v>
      </c>
      <c r="K32" s="65"/>
      <c r="L32" s="66" t="s">
        <v>182</v>
      </c>
      <c r="M32" s="64" t="s">
        <v>11</v>
      </c>
      <c r="N32" s="65"/>
      <c r="O32" s="66" t="s">
        <v>418</v>
      </c>
      <c r="P32" s="64" t="s">
        <v>22</v>
      </c>
      <c r="Q32" s="65"/>
      <c r="R32" s="66" t="s">
        <v>447</v>
      </c>
      <c r="S32" s="64" t="s">
        <v>29</v>
      </c>
      <c r="T32" s="65"/>
      <c r="U32" s="66" t="s">
        <v>138</v>
      </c>
      <c r="V32" s="73" t="s">
        <v>24</v>
      </c>
      <c r="W32" s="65"/>
      <c r="X32" s="66"/>
      <c r="Y32" s="71"/>
    </row>
    <row r="33" spans="1:25" s="46" customFormat="1" x14ac:dyDescent="0.2">
      <c r="A33" s="48"/>
      <c r="B33" s="49"/>
      <c r="C33" s="49"/>
      <c r="D33" s="50"/>
      <c r="E33" s="51"/>
      <c r="F33" s="51"/>
      <c r="G33" s="52"/>
      <c r="H33" s="53"/>
      <c r="I33" s="53" t="s">
        <v>274</v>
      </c>
      <c r="J33" s="52"/>
      <c r="K33" s="53"/>
      <c r="L33" s="53" t="s">
        <v>148</v>
      </c>
      <c r="M33" s="52"/>
      <c r="N33" s="53"/>
      <c r="O33" s="53" t="s">
        <v>292</v>
      </c>
      <c r="P33" s="52"/>
      <c r="Q33" s="53"/>
      <c r="R33" s="53" t="s">
        <v>168</v>
      </c>
      <c r="S33" s="52"/>
      <c r="T33" s="53"/>
      <c r="U33" s="53" t="s">
        <v>307</v>
      </c>
      <c r="V33" s="72"/>
      <c r="W33" s="53"/>
      <c r="X33" s="53"/>
      <c r="Y33" s="57"/>
    </row>
    <row r="34" spans="1:25" s="46" customFormat="1" x14ac:dyDescent="0.2">
      <c r="A34" s="48">
        <v>10</v>
      </c>
      <c r="B34" s="49"/>
      <c r="C34" s="49">
        <v>15</v>
      </c>
      <c r="D34" s="50"/>
      <c r="E34" s="51"/>
      <c r="F34" s="51" t="s">
        <v>31</v>
      </c>
      <c r="G34" s="52"/>
      <c r="H34" s="53"/>
      <c r="I34" s="58" t="s">
        <v>106</v>
      </c>
      <c r="J34" s="52" t="s">
        <v>39</v>
      </c>
      <c r="K34" s="53"/>
      <c r="L34" s="58" t="s">
        <v>612</v>
      </c>
      <c r="M34" s="52" t="s">
        <v>24</v>
      </c>
      <c r="N34" s="53"/>
      <c r="O34" s="58" t="s">
        <v>613</v>
      </c>
      <c r="P34" s="52" t="s">
        <v>16</v>
      </c>
      <c r="Q34" s="53"/>
      <c r="R34" s="58" t="s">
        <v>614</v>
      </c>
      <c r="S34" s="52" t="s">
        <v>16</v>
      </c>
      <c r="T34" s="53"/>
      <c r="U34" s="58" t="s">
        <v>615</v>
      </c>
      <c r="V34" s="72" t="s">
        <v>16</v>
      </c>
      <c r="W34" s="53"/>
      <c r="X34" s="58" t="s">
        <v>615</v>
      </c>
      <c r="Y34" s="57" t="s">
        <v>6</v>
      </c>
    </row>
    <row r="35" spans="1:25" s="46" customFormat="1" x14ac:dyDescent="0.2">
      <c r="A35" s="60"/>
      <c r="B35" s="61"/>
      <c r="C35" s="61"/>
      <c r="D35" s="62"/>
      <c r="E35" s="63"/>
      <c r="F35" s="63"/>
      <c r="G35" s="64"/>
      <c r="H35" s="65"/>
      <c r="I35" s="66" t="s">
        <v>106</v>
      </c>
      <c r="J35" s="64" t="s">
        <v>39</v>
      </c>
      <c r="K35" s="65"/>
      <c r="L35" s="66" t="s">
        <v>369</v>
      </c>
      <c r="M35" s="64" t="s">
        <v>22</v>
      </c>
      <c r="N35" s="65"/>
      <c r="O35" s="66" t="s">
        <v>139</v>
      </c>
      <c r="P35" s="64" t="s">
        <v>24</v>
      </c>
      <c r="Q35" s="65"/>
      <c r="R35" s="66" t="s">
        <v>373</v>
      </c>
      <c r="S35" s="64" t="s">
        <v>30</v>
      </c>
      <c r="T35" s="65"/>
      <c r="U35" s="66" t="s">
        <v>209</v>
      </c>
      <c r="V35" s="73" t="s">
        <v>22</v>
      </c>
      <c r="W35" s="65"/>
      <c r="X35" s="66"/>
      <c r="Y35" s="71"/>
    </row>
    <row r="36" spans="1:25" s="46" customFormat="1" x14ac:dyDescent="0.2">
      <c r="A36" s="48"/>
      <c r="B36" s="49"/>
      <c r="C36" s="49"/>
      <c r="D36" s="50"/>
      <c r="E36" s="51"/>
      <c r="F36" s="51"/>
      <c r="G36" s="52"/>
      <c r="H36" s="53"/>
      <c r="I36" s="53" t="s">
        <v>270</v>
      </c>
      <c r="J36" s="52"/>
      <c r="K36" s="53"/>
      <c r="L36" s="53" t="s">
        <v>278</v>
      </c>
      <c r="M36" s="52"/>
      <c r="N36" s="53"/>
      <c r="O36" s="53" t="s">
        <v>210</v>
      </c>
      <c r="P36" s="52"/>
      <c r="Q36" s="53"/>
      <c r="R36" s="53" t="s">
        <v>296</v>
      </c>
      <c r="S36" s="52"/>
      <c r="T36" s="53"/>
      <c r="U36" s="53" t="s">
        <v>189</v>
      </c>
      <c r="V36" s="72"/>
      <c r="W36" s="53"/>
      <c r="X36" s="53"/>
      <c r="Y36" s="57"/>
    </row>
    <row r="37" spans="1:25" s="46" customFormat="1" x14ac:dyDescent="0.2">
      <c r="A37" s="48">
        <v>11</v>
      </c>
      <c r="B37" s="49"/>
      <c r="C37" s="49">
        <v>6</v>
      </c>
      <c r="D37" s="50"/>
      <c r="E37" s="51"/>
      <c r="F37" s="51" t="s">
        <v>26</v>
      </c>
      <c r="G37" s="52"/>
      <c r="H37" s="53"/>
      <c r="I37" s="58" t="s">
        <v>340</v>
      </c>
      <c r="J37" s="52" t="s">
        <v>25</v>
      </c>
      <c r="K37" s="53"/>
      <c r="L37" s="58" t="s">
        <v>606</v>
      </c>
      <c r="M37" s="52" t="s">
        <v>22</v>
      </c>
      <c r="N37" s="53"/>
      <c r="O37" s="58" t="s">
        <v>635</v>
      </c>
      <c r="P37" s="52" t="s">
        <v>24</v>
      </c>
      <c r="Q37" s="53"/>
      <c r="R37" s="58" t="s">
        <v>636</v>
      </c>
      <c r="S37" s="52" t="s">
        <v>24</v>
      </c>
      <c r="T37" s="53"/>
      <c r="U37" s="58" t="s">
        <v>637</v>
      </c>
      <c r="V37" s="72" t="s">
        <v>24</v>
      </c>
      <c r="W37" s="53"/>
      <c r="X37" s="58" t="s">
        <v>637</v>
      </c>
      <c r="Y37" s="57" t="s">
        <v>6</v>
      </c>
    </row>
    <row r="38" spans="1:25" s="46" customFormat="1" x14ac:dyDescent="0.2">
      <c r="A38" s="60"/>
      <c r="B38" s="61"/>
      <c r="C38" s="61"/>
      <c r="D38" s="62"/>
      <c r="E38" s="63"/>
      <c r="F38" s="63"/>
      <c r="G38" s="64"/>
      <c r="H38" s="65"/>
      <c r="I38" s="66" t="s">
        <v>340</v>
      </c>
      <c r="J38" s="64" t="s">
        <v>25</v>
      </c>
      <c r="K38" s="65"/>
      <c r="L38" s="66" t="s">
        <v>371</v>
      </c>
      <c r="M38" s="64" t="s">
        <v>24</v>
      </c>
      <c r="N38" s="65"/>
      <c r="O38" s="66" t="s">
        <v>420</v>
      </c>
      <c r="P38" s="64" t="s">
        <v>39</v>
      </c>
      <c r="Q38" s="65"/>
      <c r="R38" s="66" t="s">
        <v>120</v>
      </c>
      <c r="S38" s="64" t="s">
        <v>24</v>
      </c>
      <c r="T38" s="65"/>
      <c r="U38" s="66" t="s">
        <v>450</v>
      </c>
      <c r="V38" s="73" t="s">
        <v>19</v>
      </c>
      <c r="W38" s="65"/>
      <c r="X38" s="66"/>
      <c r="Y38" s="71"/>
    </row>
    <row r="39" spans="1:25" s="46" customFormat="1" x14ac:dyDescent="0.2">
      <c r="A39" s="48"/>
      <c r="B39" s="49"/>
      <c r="C39" s="49"/>
      <c r="D39" s="50"/>
      <c r="E39" s="51"/>
      <c r="F39" s="51"/>
      <c r="G39" s="52"/>
      <c r="H39" s="53"/>
      <c r="I39" s="53" t="s">
        <v>271</v>
      </c>
      <c r="J39" s="52"/>
      <c r="K39" s="53"/>
      <c r="L39" s="53" t="s">
        <v>281</v>
      </c>
      <c r="M39" s="52"/>
      <c r="N39" s="53"/>
      <c r="O39" s="53" t="s">
        <v>288</v>
      </c>
      <c r="P39" s="52"/>
      <c r="Q39" s="53"/>
      <c r="R39" s="53" t="s">
        <v>299</v>
      </c>
      <c r="S39" s="52"/>
      <c r="T39" s="53"/>
      <c r="U39" s="53" t="s">
        <v>208</v>
      </c>
      <c r="V39" s="72"/>
      <c r="W39" s="53"/>
      <c r="X39" s="53"/>
      <c r="Y39" s="57"/>
    </row>
    <row r="40" spans="1:25" s="46" customFormat="1" x14ac:dyDescent="0.2">
      <c r="A40" s="48">
        <v>12</v>
      </c>
      <c r="B40" s="49"/>
      <c r="C40" s="49">
        <v>11</v>
      </c>
      <c r="D40" s="50"/>
      <c r="E40" s="51"/>
      <c r="F40" s="51" t="s">
        <v>23</v>
      </c>
      <c r="G40" s="52"/>
      <c r="H40" s="53"/>
      <c r="I40" s="58" t="s">
        <v>344</v>
      </c>
      <c r="J40" s="52" t="s">
        <v>29</v>
      </c>
      <c r="K40" s="53"/>
      <c r="L40" s="58" t="s">
        <v>616</v>
      </c>
      <c r="M40" s="52" t="s">
        <v>39</v>
      </c>
      <c r="N40" s="53"/>
      <c r="O40" s="58" t="s">
        <v>617</v>
      </c>
      <c r="P40" s="52" t="s">
        <v>29</v>
      </c>
      <c r="Q40" s="53"/>
      <c r="R40" s="58" t="s">
        <v>618</v>
      </c>
      <c r="S40" s="52" t="s">
        <v>30</v>
      </c>
      <c r="T40" s="53"/>
      <c r="U40" s="58" t="s">
        <v>497</v>
      </c>
      <c r="V40" s="72" t="s">
        <v>30</v>
      </c>
      <c r="W40" s="53"/>
      <c r="X40" s="58" t="s">
        <v>497</v>
      </c>
      <c r="Y40" s="57" t="s">
        <v>6</v>
      </c>
    </row>
    <row r="41" spans="1:25" s="46" customFormat="1" x14ac:dyDescent="0.2">
      <c r="A41" s="60"/>
      <c r="B41" s="61"/>
      <c r="C41" s="61"/>
      <c r="D41" s="62"/>
      <c r="E41" s="63"/>
      <c r="F41" s="63"/>
      <c r="G41" s="64"/>
      <c r="H41" s="65"/>
      <c r="I41" s="66" t="s">
        <v>344</v>
      </c>
      <c r="J41" s="64" t="s">
        <v>29</v>
      </c>
      <c r="K41" s="65"/>
      <c r="L41" s="66" t="s">
        <v>372</v>
      </c>
      <c r="M41" s="64" t="s">
        <v>29</v>
      </c>
      <c r="N41" s="65"/>
      <c r="O41" s="66" t="s">
        <v>163</v>
      </c>
      <c r="P41" s="64" t="s">
        <v>19</v>
      </c>
      <c r="Q41" s="65"/>
      <c r="R41" s="66" t="s">
        <v>166</v>
      </c>
      <c r="S41" s="64" t="s">
        <v>22</v>
      </c>
      <c r="T41" s="65"/>
      <c r="U41" s="66" t="s">
        <v>326</v>
      </c>
      <c r="V41" s="73" t="s">
        <v>35</v>
      </c>
      <c r="W41" s="65"/>
      <c r="X41" s="66"/>
      <c r="Y41" s="71"/>
    </row>
    <row r="42" spans="1:25" s="46" customFormat="1" x14ac:dyDescent="0.2">
      <c r="A42" s="48"/>
      <c r="B42" s="49"/>
      <c r="C42" s="49"/>
      <c r="D42" s="50"/>
      <c r="E42" s="51"/>
      <c r="F42" s="51"/>
      <c r="G42" s="52"/>
      <c r="H42" s="53"/>
      <c r="I42" s="53" t="s">
        <v>272</v>
      </c>
      <c r="J42" s="52"/>
      <c r="K42" s="53"/>
      <c r="L42" s="53" t="s">
        <v>282</v>
      </c>
      <c r="M42" s="52"/>
      <c r="N42" s="53"/>
      <c r="O42" s="53" t="s">
        <v>289</v>
      </c>
      <c r="P42" s="52"/>
      <c r="Q42" s="53"/>
      <c r="R42" s="53" t="s">
        <v>300</v>
      </c>
      <c r="S42" s="52"/>
      <c r="T42" s="53"/>
      <c r="U42" s="53" t="s">
        <v>306</v>
      </c>
      <c r="V42" s="72"/>
      <c r="W42" s="53"/>
      <c r="X42" s="53"/>
      <c r="Y42" s="57"/>
    </row>
    <row r="43" spans="1:25" s="46" customFormat="1" x14ac:dyDescent="0.2">
      <c r="A43" s="48">
        <v>13</v>
      </c>
      <c r="B43" s="49"/>
      <c r="C43" s="49">
        <v>12</v>
      </c>
      <c r="D43" s="50"/>
      <c r="E43" s="51"/>
      <c r="F43" s="51" t="s">
        <v>28</v>
      </c>
      <c r="G43" s="52"/>
      <c r="H43" s="53"/>
      <c r="I43" s="58" t="s">
        <v>345</v>
      </c>
      <c r="J43" s="52" t="s">
        <v>35</v>
      </c>
      <c r="K43" s="53"/>
      <c r="L43" s="58" t="s">
        <v>619</v>
      </c>
      <c r="M43" s="52" t="s">
        <v>35</v>
      </c>
      <c r="N43" s="53"/>
      <c r="O43" s="58" t="s">
        <v>620</v>
      </c>
      <c r="P43" s="52" t="s">
        <v>35</v>
      </c>
      <c r="Q43" s="53"/>
      <c r="R43" s="58" t="s">
        <v>621</v>
      </c>
      <c r="S43" s="52" t="s">
        <v>29</v>
      </c>
      <c r="T43" s="53"/>
      <c r="U43" s="58" t="s">
        <v>622</v>
      </c>
      <c r="V43" s="72" t="s">
        <v>29</v>
      </c>
      <c r="W43" s="53"/>
      <c r="X43" s="58" t="s">
        <v>622</v>
      </c>
      <c r="Y43" s="57" t="s">
        <v>6</v>
      </c>
    </row>
    <row r="44" spans="1:25" s="46" customFormat="1" x14ac:dyDescent="0.2">
      <c r="A44" s="60"/>
      <c r="B44" s="61"/>
      <c r="C44" s="61"/>
      <c r="D44" s="62"/>
      <c r="E44" s="63"/>
      <c r="F44" s="63"/>
      <c r="G44" s="64"/>
      <c r="H44" s="65"/>
      <c r="I44" s="66" t="s">
        <v>345</v>
      </c>
      <c r="J44" s="64" t="s">
        <v>35</v>
      </c>
      <c r="K44" s="65"/>
      <c r="L44" s="66" t="s">
        <v>323</v>
      </c>
      <c r="M44" s="64" t="s">
        <v>30</v>
      </c>
      <c r="N44" s="65"/>
      <c r="O44" s="66" t="s">
        <v>138</v>
      </c>
      <c r="P44" s="64" t="s">
        <v>16</v>
      </c>
      <c r="Q44" s="65"/>
      <c r="R44" s="66" t="s">
        <v>166</v>
      </c>
      <c r="S44" s="64" t="s">
        <v>22</v>
      </c>
      <c r="T44" s="65"/>
      <c r="U44" s="66" t="s">
        <v>166</v>
      </c>
      <c r="V44" s="73" t="s">
        <v>39</v>
      </c>
      <c r="W44" s="65"/>
      <c r="X44" s="66"/>
      <c r="Y44" s="71"/>
    </row>
    <row r="45" spans="1:25" s="46" customFormat="1" x14ac:dyDescent="0.2">
      <c r="A45" s="48"/>
      <c r="B45" s="49"/>
      <c r="C45" s="49"/>
      <c r="D45" s="50"/>
      <c r="E45" s="51"/>
      <c r="F45" s="51"/>
      <c r="G45" s="52"/>
      <c r="H45" s="53"/>
      <c r="I45" s="53" t="s">
        <v>147</v>
      </c>
      <c r="J45" s="52"/>
      <c r="K45" s="53"/>
      <c r="L45" s="53" t="s">
        <v>225</v>
      </c>
      <c r="M45" s="52"/>
      <c r="N45" s="53"/>
      <c r="O45" s="53" t="s">
        <v>191</v>
      </c>
      <c r="P45" s="52"/>
      <c r="Q45" s="53"/>
      <c r="R45" s="53" t="s">
        <v>149</v>
      </c>
      <c r="S45" s="52"/>
      <c r="T45" s="53"/>
      <c r="U45" s="53" t="s">
        <v>165</v>
      </c>
      <c r="V45" s="72"/>
      <c r="W45" s="53"/>
      <c r="X45" s="53"/>
      <c r="Y45" s="57"/>
    </row>
    <row r="46" spans="1:25" s="46" customFormat="1" x14ac:dyDescent="0.2">
      <c r="A46" s="48">
        <v>14</v>
      </c>
      <c r="B46" s="49"/>
      <c r="C46" s="49">
        <v>7</v>
      </c>
      <c r="D46" s="50"/>
      <c r="E46" s="51"/>
      <c r="F46" s="51" t="s">
        <v>34</v>
      </c>
      <c r="G46" s="52"/>
      <c r="H46" s="53"/>
      <c r="I46" s="58" t="s">
        <v>212</v>
      </c>
      <c r="J46" s="52" t="s">
        <v>17</v>
      </c>
      <c r="K46" s="53"/>
      <c r="L46" s="58" t="s">
        <v>623</v>
      </c>
      <c r="M46" s="52" t="s">
        <v>30</v>
      </c>
      <c r="N46" s="53"/>
      <c r="O46" s="58" t="s">
        <v>624</v>
      </c>
      <c r="P46" s="52" t="s">
        <v>39</v>
      </c>
      <c r="Q46" s="53"/>
      <c r="R46" s="58" t="s">
        <v>625</v>
      </c>
      <c r="S46" s="52" t="s">
        <v>35</v>
      </c>
      <c r="T46" s="53"/>
      <c r="U46" s="58" t="s">
        <v>626</v>
      </c>
      <c r="V46" s="72" t="s">
        <v>39</v>
      </c>
      <c r="W46" s="53"/>
      <c r="X46" s="58" t="s">
        <v>626</v>
      </c>
      <c r="Y46" s="57" t="s">
        <v>6</v>
      </c>
    </row>
    <row r="47" spans="1:25" s="46" customFormat="1" x14ac:dyDescent="0.2">
      <c r="A47" s="60"/>
      <c r="B47" s="61"/>
      <c r="C47" s="61"/>
      <c r="D47" s="62"/>
      <c r="E47" s="63"/>
      <c r="F47" s="63"/>
      <c r="G47" s="64"/>
      <c r="H47" s="65"/>
      <c r="I47" s="66" t="s">
        <v>212</v>
      </c>
      <c r="J47" s="64" t="s">
        <v>17</v>
      </c>
      <c r="K47" s="65"/>
      <c r="L47" s="66" t="s">
        <v>331</v>
      </c>
      <c r="M47" s="64" t="s">
        <v>35</v>
      </c>
      <c r="N47" s="65"/>
      <c r="O47" s="66" t="s">
        <v>421</v>
      </c>
      <c r="P47" s="64" t="s">
        <v>35</v>
      </c>
      <c r="Q47" s="65"/>
      <c r="R47" s="66" t="s">
        <v>448</v>
      </c>
      <c r="S47" s="64" t="s">
        <v>35</v>
      </c>
      <c r="T47" s="65"/>
      <c r="U47" s="66" t="s">
        <v>190</v>
      </c>
      <c r="V47" s="73" t="s">
        <v>29</v>
      </c>
      <c r="W47" s="65"/>
      <c r="X47" s="66"/>
      <c r="Y47" s="71"/>
    </row>
    <row r="48" spans="1:25" s="46" customFormat="1" x14ac:dyDescent="0.2">
      <c r="A48" s="48"/>
      <c r="B48" s="49"/>
      <c r="C48" s="49"/>
      <c r="D48" s="50"/>
      <c r="E48" s="51"/>
      <c r="F48" s="51"/>
      <c r="G48" s="52"/>
      <c r="H48" s="53"/>
      <c r="I48" s="53" t="s">
        <v>275</v>
      </c>
      <c r="J48" s="52"/>
      <c r="K48" s="53"/>
      <c r="L48" s="53" t="s">
        <v>185</v>
      </c>
      <c r="M48" s="52"/>
      <c r="N48" s="53"/>
      <c r="O48" s="53" t="s">
        <v>293</v>
      </c>
      <c r="P48" s="52"/>
      <c r="Q48" s="53"/>
      <c r="R48" s="53" t="s">
        <v>302</v>
      </c>
      <c r="S48" s="52"/>
      <c r="T48" s="53"/>
      <c r="U48" s="53" t="s">
        <v>224</v>
      </c>
      <c r="V48" s="72"/>
      <c r="W48" s="53"/>
      <c r="X48" s="53"/>
      <c r="Y48" s="57"/>
    </row>
    <row r="49" spans="1:25" s="46" customFormat="1" x14ac:dyDescent="0.2">
      <c r="A49" s="48">
        <v>15</v>
      </c>
      <c r="B49" s="49"/>
      <c r="C49" s="49">
        <v>16</v>
      </c>
      <c r="D49" s="50"/>
      <c r="E49" s="51"/>
      <c r="F49" s="51" t="s">
        <v>43</v>
      </c>
      <c r="G49" s="52"/>
      <c r="H49" s="53"/>
      <c r="I49" s="58" t="s">
        <v>342</v>
      </c>
      <c r="J49" s="52" t="s">
        <v>16</v>
      </c>
      <c r="K49" s="53"/>
      <c r="L49" s="58" t="s">
        <v>627</v>
      </c>
      <c r="M49" s="52" t="s">
        <v>29</v>
      </c>
      <c r="N49" s="53"/>
      <c r="O49" s="58" t="s">
        <v>628</v>
      </c>
      <c r="P49" s="52" t="s">
        <v>30</v>
      </c>
      <c r="Q49" s="53"/>
      <c r="R49" s="58" t="s">
        <v>629</v>
      </c>
      <c r="S49" s="52" t="s">
        <v>39</v>
      </c>
      <c r="T49" s="53"/>
      <c r="U49" s="58" t="s">
        <v>630</v>
      </c>
      <c r="V49" s="72" t="s">
        <v>35</v>
      </c>
      <c r="W49" s="53"/>
      <c r="X49" s="58" t="s">
        <v>630</v>
      </c>
      <c r="Y49" s="57" t="s">
        <v>6</v>
      </c>
    </row>
    <row r="50" spans="1:25" s="46" customFormat="1" x14ac:dyDescent="0.2">
      <c r="A50" s="60"/>
      <c r="B50" s="61"/>
      <c r="C50" s="61"/>
      <c r="D50" s="62"/>
      <c r="E50" s="63"/>
      <c r="F50" s="63"/>
      <c r="G50" s="64"/>
      <c r="H50" s="65"/>
      <c r="I50" s="66" t="s">
        <v>342</v>
      </c>
      <c r="J50" s="64" t="s">
        <v>16</v>
      </c>
      <c r="K50" s="65"/>
      <c r="L50" s="66" t="s">
        <v>373</v>
      </c>
      <c r="M50" s="64" t="s">
        <v>39</v>
      </c>
      <c r="N50" s="65"/>
      <c r="O50" s="66" t="s">
        <v>140</v>
      </c>
      <c r="P50" s="64" t="s">
        <v>30</v>
      </c>
      <c r="Q50" s="65"/>
      <c r="R50" s="66" t="s">
        <v>37</v>
      </c>
      <c r="S50" s="64" t="s">
        <v>39</v>
      </c>
      <c r="T50" s="65"/>
      <c r="U50" s="66" t="s">
        <v>341</v>
      </c>
      <c r="V50" s="73" t="s">
        <v>33</v>
      </c>
      <c r="W50" s="65"/>
      <c r="X50" s="66"/>
      <c r="Y50" s="71"/>
    </row>
    <row r="51" spans="1:25" s="46" customFormat="1" x14ac:dyDescent="0.2">
      <c r="A51" s="48"/>
      <c r="B51" s="49"/>
      <c r="C51" s="49"/>
      <c r="D51" s="50"/>
      <c r="E51" s="51"/>
      <c r="F51" s="51"/>
      <c r="G51" s="52"/>
      <c r="H51" s="53"/>
      <c r="I51" s="53" t="s">
        <v>211</v>
      </c>
      <c r="J51" s="52"/>
      <c r="K51" s="53"/>
      <c r="L51" s="53" t="s">
        <v>169</v>
      </c>
      <c r="M51" s="52"/>
      <c r="N51" s="53"/>
      <c r="O51" s="53" t="s">
        <v>223</v>
      </c>
      <c r="P51" s="52"/>
      <c r="Q51" s="53"/>
      <c r="R51" s="53" t="s">
        <v>297</v>
      </c>
      <c r="S51" s="52"/>
      <c r="T51" s="53"/>
      <c r="U51" s="53" t="s">
        <v>304</v>
      </c>
      <c r="V51" s="72"/>
      <c r="W51" s="53"/>
      <c r="X51" s="53"/>
      <c r="Y51" s="57"/>
    </row>
    <row r="52" spans="1:25" s="46" customFormat="1" x14ac:dyDescent="0.2">
      <c r="A52" s="48">
        <v>16</v>
      </c>
      <c r="B52" s="49"/>
      <c r="C52" s="49">
        <v>8</v>
      </c>
      <c r="D52" s="50"/>
      <c r="E52" s="51"/>
      <c r="F52" s="51" t="s">
        <v>42</v>
      </c>
      <c r="G52" s="52"/>
      <c r="H52" s="53"/>
      <c r="I52" s="58" t="s">
        <v>346</v>
      </c>
      <c r="J52" s="52" t="s">
        <v>33</v>
      </c>
      <c r="K52" s="53"/>
      <c r="L52" s="58" t="s">
        <v>631</v>
      </c>
      <c r="M52" s="52" t="s">
        <v>33</v>
      </c>
      <c r="N52" s="53"/>
      <c r="O52" s="58" t="s">
        <v>632</v>
      </c>
      <c r="P52" s="52" t="s">
        <v>33</v>
      </c>
      <c r="Q52" s="53"/>
      <c r="R52" s="58" t="s">
        <v>633</v>
      </c>
      <c r="S52" s="52" t="s">
        <v>33</v>
      </c>
      <c r="T52" s="53"/>
      <c r="U52" s="58" t="s">
        <v>634</v>
      </c>
      <c r="V52" s="72" t="s">
        <v>33</v>
      </c>
      <c r="W52" s="53"/>
      <c r="X52" s="58" t="s">
        <v>634</v>
      </c>
      <c r="Y52" s="57" t="s">
        <v>6</v>
      </c>
    </row>
    <row r="53" spans="1:25" s="46" customFormat="1" x14ac:dyDescent="0.2">
      <c r="A53" s="74"/>
      <c r="B53" s="75"/>
      <c r="C53" s="75"/>
      <c r="D53" s="76"/>
      <c r="E53" s="77"/>
      <c r="F53" s="77"/>
      <c r="G53" s="78"/>
      <c r="H53" s="79"/>
      <c r="I53" s="80" t="s">
        <v>346</v>
      </c>
      <c r="J53" s="78" t="s">
        <v>33</v>
      </c>
      <c r="K53" s="79"/>
      <c r="L53" s="80" t="s">
        <v>374</v>
      </c>
      <c r="M53" s="78" t="s">
        <v>33</v>
      </c>
      <c r="N53" s="79"/>
      <c r="O53" s="80" t="s">
        <v>21</v>
      </c>
      <c r="P53" s="78" t="s">
        <v>33</v>
      </c>
      <c r="Q53" s="79"/>
      <c r="R53" s="80" t="s">
        <v>449</v>
      </c>
      <c r="S53" s="78" t="s">
        <v>33</v>
      </c>
      <c r="T53" s="79"/>
      <c r="U53" s="80" t="s">
        <v>418</v>
      </c>
      <c r="V53" s="81" t="s">
        <v>16</v>
      </c>
      <c r="W53" s="79"/>
      <c r="X53" s="80"/>
      <c r="Y53" s="82"/>
    </row>
    <row r="54" spans="1:25" s="46" customFormat="1" x14ac:dyDescent="0.2">
      <c r="A54" s="49" t="s">
        <v>46</v>
      </c>
      <c r="B54" s="49"/>
      <c r="C54" s="49"/>
      <c r="D54" s="49"/>
      <c r="E54" s="51"/>
      <c r="F54" s="51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</sheetData>
  <sheetProtection password="CA3F" sheet="1" objects="1" scenarios="1"/>
  <mergeCells count="6">
    <mergeCell ref="W4:Y4"/>
    <mergeCell ref="H4:J4"/>
    <mergeCell ref="K4:M4"/>
    <mergeCell ref="N4:P4"/>
    <mergeCell ref="Q4:S4"/>
    <mergeCell ref="T4:V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/>
  </sheetViews>
  <sheetFormatPr defaultRowHeight="15" x14ac:dyDescent="0.2"/>
  <cols>
    <col min="1" max="1" width="4" style="21" customWidth="1"/>
    <col min="2" max="2" width="1.25" style="21" customWidth="1"/>
    <col min="3" max="3" width="8.625" style="21" customWidth="1"/>
    <col min="4" max="4" width="5.625" style="21" customWidth="1"/>
    <col min="5" max="5" width="1.25" style="21" customWidth="1"/>
    <col min="6" max="6" width="8.625" style="21" customWidth="1"/>
    <col min="7" max="7" width="5.625" style="21" customWidth="1"/>
    <col min="8" max="8" width="1.25" style="21" customWidth="1"/>
    <col min="9" max="9" width="8.625" style="21" customWidth="1"/>
    <col min="10" max="10" width="5.625" style="21" customWidth="1"/>
    <col min="11" max="11" width="1.25" style="21" customWidth="1"/>
    <col min="12" max="12" width="8.625" style="21" customWidth="1"/>
    <col min="13" max="13" width="5.625" style="21" customWidth="1"/>
    <col min="14" max="14" width="1.25" style="21" customWidth="1"/>
    <col min="15" max="15" width="8.625" style="21" customWidth="1"/>
    <col min="16" max="16" width="5.625" style="21" customWidth="1"/>
    <col min="17" max="16384" width="9" style="21"/>
  </cols>
  <sheetData>
    <row r="1" spans="1:16" x14ac:dyDescent="0.2">
      <c r="A1" s="29" t="s">
        <v>578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 t="s">
        <v>576</v>
      </c>
    </row>
    <row r="3" spans="1:16" s="46" customFormat="1" x14ac:dyDescent="0.2">
      <c r="A3" s="83"/>
      <c r="B3" s="112" t="s">
        <v>48</v>
      </c>
      <c r="C3" s="116"/>
      <c r="D3" s="117"/>
      <c r="E3" s="112" t="s">
        <v>49</v>
      </c>
      <c r="F3" s="116"/>
      <c r="G3" s="117"/>
      <c r="H3" s="112" t="s">
        <v>50</v>
      </c>
      <c r="I3" s="116"/>
      <c r="J3" s="117"/>
      <c r="K3" s="112" t="s">
        <v>51</v>
      </c>
      <c r="L3" s="116"/>
      <c r="M3" s="117"/>
      <c r="N3" s="112" t="s">
        <v>52</v>
      </c>
      <c r="O3" s="120"/>
      <c r="P3" s="113"/>
    </row>
    <row r="4" spans="1:16" s="46" customFormat="1" x14ac:dyDescent="0.2">
      <c r="A4" s="84"/>
      <c r="B4" s="114"/>
      <c r="C4" s="118"/>
      <c r="D4" s="119"/>
      <c r="E4" s="114"/>
      <c r="F4" s="118"/>
      <c r="G4" s="119"/>
      <c r="H4" s="114"/>
      <c r="I4" s="118"/>
      <c r="J4" s="119"/>
      <c r="K4" s="114"/>
      <c r="L4" s="118"/>
      <c r="M4" s="119"/>
      <c r="N4" s="114"/>
      <c r="O4" s="121"/>
      <c r="P4" s="115"/>
    </row>
    <row r="5" spans="1:16" s="46" customFormat="1" x14ac:dyDescent="0.2">
      <c r="A5" s="85"/>
      <c r="B5" s="86"/>
      <c r="C5" s="87" t="s">
        <v>145</v>
      </c>
      <c r="D5" s="88"/>
      <c r="E5" s="86"/>
      <c r="F5" s="87" t="s">
        <v>283</v>
      </c>
      <c r="G5" s="88"/>
      <c r="H5" s="86"/>
      <c r="I5" s="87" t="s">
        <v>290</v>
      </c>
      <c r="J5" s="88"/>
      <c r="K5" s="86"/>
      <c r="L5" s="87" t="s">
        <v>301</v>
      </c>
      <c r="M5" s="88"/>
      <c r="N5" s="86"/>
      <c r="O5" s="87" t="s">
        <v>160</v>
      </c>
      <c r="P5" s="89"/>
    </row>
    <row r="6" spans="1:16" s="46" customFormat="1" x14ac:dyDescent="0.2">
      <c r="A6" s="90">
        <v>1</v>
      </c>
      <c r="B6" s="49"/>
      <c r="C6" s="91" t="s">
        <v>10</v>
      </c>
      <c r="D6" s="92"/>
      <c r="E6" s="49"/>
      <c r="F6" s="91" t="s">
        <v>13</v>
      </c>
      <c r="G6" s="92"/>
      <c r="H6" s="49"/>
      <c r="I6" s="91" t="s">
        <v>13</v>
      </c>
      <c r="J6" s="92"/>
      <c r="K6" s="49"/>
      <c r="L6" s="91" t="s">
        <v>13</v>
      </c>
      <c r="M6" s="92"/>
      <c r="N6" s="49"/>
      <c r="O6" s="91" t="s">
        <v>13</v>
      </c>
      <c r="P6" s="93"/>
    </row>
    <row r="7" spans="1:16" s="46" customFormat="1" x14ac:dyDescent="0.2">
      <c r="A7" s="94"/>
      <c r="B7" s="61"/>
      <c r="C7" s="95" t="s">
        <v>187</v>
      </c>
      <c r="D7" s="96" t="s">
        <v>5</v>
      </c>
      <c r="E7" s="61"/>
      <c r="F7" s="95" t="s">
        <v>367</v>
      </c>
      <c r="G7" s="96" t="s">
        <v>481</v>
      </c>
      <c r="H7" s="61"/>
      <c r="I7" s="95" t="s">
        <v>112</v>
      </c>
      <c r="J7" s="96" t="s">
        <v>5</v>
      </c>
      <c r="K7" s="61"/>
      <c r="L7" s="95" t="s">
        <v>181</v>
      </c>
      <c r="M7" s="96" t="s">
        <v>481</v>
      </c>
      <c r="N7" s="61"/>
      <c r="O7" s="95" t="s">
        <v>172</v>
      </c>
      <c r="P7" s="97" t="s">
        <v>481</v>
      </c>
    </row>
    <row r="8" spans="1:16" s="46" customFormat="1" x14ac:dyDescent="0.2">
      <c r="A8" s="90"/>
      <c r="B8" s="49"/>
      <c r="C8" s="91" t="s">
        <v>144</v>
      </c>
      <c r="D8" s="92"/>
      <c r="E8" s="49"/>
      <c r="F8" s="91" t="s">
        <v>257</v>
      </c>
      <c r="G8" s="92"/>
      <c r="H8" s="49"/>
      <c r="I8" s="91" t="s">
        <v>102</v>
      </c>
      <c r="J8" s="92"/>
      <c r="K8" s="49"/>
      <c r="L8" s="91" t="s">
        <v>103</v>
      </c>
      <c r="M8" s="92"/>
      <c r="N8" s="49"/>
      <c r="O8" s="91" t="s">
        <v>158</v>
      </c>
      <c r="P8" s="93"/>
    </row>
    <row r="9" spans="1:16" s="46" customFormat="1" x14ac:dyDescent="0.2">
      <c r="A9" s="90">
        <v>2</v>
      </c>
      <c r="B9" s="49"/>
      <c r="C9" s="91" t="s">
        <v>13</v>
      </c>
      <c r="D9" s="92"/>
      <c r="E9" s="49"/>
      <c r="F9" s="91" t="s">
        <v>10</v>
      </c>
      <c r="G9" s="92"/>
      <c r="H9" s="49"/>
      <c r="I9" s="91" t="s">
        <v>10</v>
      </c>
      <c r="J9" s="92"/>
      <c r="K9" s="49"/>
      <c r="L9" s="91" t="s">
        <v>10</v>
      </c>
      <c r="M9" s="92"/>
      <c r="N9" s="49"/>
      <c r="O9" s="91" t="s">
        <v>10</v>
      </c>
      <c r="P9" s="93"/>
    </row>
    <row r="10" spans="1:16" s="46" customFormat="1" x14ac:dyDescent="0.2">
      <c r="A10" s="94"/>
      <c r="B10" s="61"/>
      <c r="C10" s="95" t="s">
        <v>139</v>
      </c>
      <c r="D10" s="96" t="s">
        <v>8</v>
      </c>
      <c r="E10" s="61"/>
      <c r="F10" s="95" t="s">
        <v>154</v>
      </c>
      <c r="G10" s="96" t="s">
        <v>482</v>
      </c>
      <c r="H10" s="61"/>
      <c r="I10" s="95" t="s">
        <v>416</v>
      </c>
      <c r="J10" s="96" t="s">
        <v>8</v>
      </c>
      <c r="K10" s="61"/>
      <c r="L10" s="95" t="s">
        <v>113</v>
      </c>
      <c r="M10" s="96" t="s">
        <v>8</v>
      </c>
      <c r="N10" s="61"/>
      <c r="O10" s="95" t="s">
        <v>112</v>
      </c>
      <c r="P10" s="97" t="s">
        <v>482</v>
      </c>
    </row>
    <row r="11" spans="1:16" s="46" customFormat="1" x14ac:dyDescent="0.2">
      <c r="A11" s="90"/>
      <c r="B11" s="49"/>
      <c r="C11" s="91" t="s">
        <v>159</v>
      </c>
      <c r="D11" s="92"/>
      <c r="E11" s="49"/>
      <c r="F11" s="91" t="s">
        <v>277</v>
      </c>
      <c r="G11" s="92"/>
      <c r="H11" s="49"/>
      <c r="I11" s="91" t="s">
        <v>291</v>
      </c>
      <c r="J11" s="92"/>
      <c r="K11" s="49"/>
      <c r="L11" s="91" t="s">
        <v>162</v>
      </c>
      <c r="M11" s="92"/>
      <c r="N11" s="49"/>
      <c r="O11" s="91" t="s">
        <v>180</v>
      </c>
      <c r="P11" s="93"/>
    </row>
    <row r="12" spans="1:16" s="46" customFormat="1" x14ac:dyDescent="0.2">
      <c r="A12" s="90">
        <v>3</v>
      </c>
      <c r="B12" s="49"/>
      <c r="C12" s="91" t="s">
        <v>4</v>
      </c>
      <c r="D12" s="92"/>
      <c r="E12" s="49"/>
      <c r="F12" s="91" t="s">
        <v>32</v>
      </c>
      <c r="G12" s="92"/>
      <c r="H12" s="49"/>
      <c r="I12" s="91" t="s">
        <v>20</v>
      </c>
      <c r="J12" s="92"/>
      <c r="K12" s="49"/>
      <c r="L12" s="91" t="s">
        <v>4</v>
      </c>
      <c r="M12" s="92"/>
      <c r="N12" s="49"/>
      <c r="O12" s="91" t="s">
        <v>20</v>
      </c>
      <c r="P12" s="93"/>
    </row>
    <row r="13" spans="1:16" s="46" customFormat="1" x14ac:dyDescent="0.2">
      <c r="A13" s="94"/>
      <c r="B13" s="61"/>
      <c r="C13" s="95" t="s">
        <v>337</v>
      </c>
      <c r="D13" s="96" t="s">
        <v>11</v>
      </c>
      <c r="E13" s="61"/>
      <c r="F13" s="95" t="s">
        <v>182</v>
      </c>
      <c r="G13" s="96" t="s">
        <v>11</v>
      </c>
      <c r="H13" s="61"/>
      <c r="I13" s="95" t="s">
        <v>156</v>
      </c>
      <c r="J13" s="96" t="s">
        <v>11</v>
      </c>
      <c r="K13" s="61"/>
      <c r="L13" s="95" t="s">
        <v>179</v>
      </c>
      <c r="M13" s="96" t="s">
        <v>11</v>
      </c>
      <c r="N13" s="61"/>
      <c r="O13" s="95" t="s">
        <v>432</v>
      </c>
      <c r="P13" s="97" t="s">
        <v>11</v>
      </c>
    </row>
    <row r="14" spans="1:16" s="46" customFormat="1" x14ac:dyDescent="0.2">
      <c r="A14" s="90"/>
      <c r="B14" s="49"/>
      <c r="C14" s="91" t="s">
        <v>258</v>
      </c>
      <c r="D14" s="92"/>
      <c r="E14" s="49"/>
      <c r="F14" s="91" t="s">
        <v>279</v>
      </c>
      <c r="G14" s="92"/>
      <c r="H14" s="49"/>
      <c r="I14" s="91" t="s">
        <v>286</v>
      </c>
      <c r="J14" s="92"/>
      <c r="K14" s="49"/>
      <c r="L14" s="91" t="s">
        <v>260</v>
      </c>
      <c r="M14" s="92"/>
      <c r="N14" s="49"/>
      <c r="O14" s="91" t="s">
        <v>261</v>
      </c>
      <c r="P14" s="93"/>
    </row>
    <row r="15" spans="1:16" s="46" customFormat="1" x14ac:dyDescent="0.2">
      <c r="A15" s="90">
        <v>4</v>
      </c>
      <c r="B15" s="49"/>
      <c r="C15" s="91" t="s">
        <v>36</v>
      </c>
      <c r="D15" s="92"/>
      <c r="E15" s="49"/>
      <c r="F15" s="91" t="s">
        <v>4</v>
      </c>
      <c r="G15" s="92"/>
      <c r="H15" s="49"/>
      <c r="I15" s="91" t="s">
        <v>4</v>
      </c>
      <c r="J15" s="92"/>
      <c r="K15" s="49"/>
      <c r="L15" s="91" t="s">
        <v>36</v>
      </c>
      <c r="M15" s="92"/>
      <c r="N15" s="49"/>
      <c r="O15" s="91" t="s">
        <v>36</v>
      </c>
      <c r="P15" s="93"/>
    </row>
    <row r="16" spans="1:16" s="46" customFormat="1" x14ac:dyDescent="0.2">
      <c r="A16" s="94"/>
      <c r="B16" s="61"/>
      <c r="C16" s="95" t="s">
        <v>338</v>
      </c>
      <c r="D16" s="96" t="s">
        <v>12</v>
      </c>
      <c r="E16" s="61"/>
      <c r="F16" s="95" t="s">
        <v>198</v>
      </c>
      <c r="G16" s="96" t="s">
        <v>12</v>
      </c>
      <c r="H16" s="61"/>
      <c r="I16" s="95" t="s">
        <v>417</v>
      </c>
      <c r="J16" s="96" t="s">
        <v>12</v>
      </c>
      <c r="K16" s="61"/>
      <c r="L16" s="95" t="s">
        <v>444</v>
      </c>
      <c r="M16" s="96" t="s">
        <v>12</v>
      </c>
      <c r="N16" s="61"/>
      <c r="O16" s="95" t="s">
        <v>9</v>
      </c>
      <c r="P16" s="97" t="s">
        <v>12</v>
      </c>
    </row>
    <row r="17" spans="1:16" s="46" customFormat="1" x14ac:dyDescent="0.2">
      <c r="A17" s="90"/>
      <c r="B17" s="49"/>
      <c r="C17" s="91" t="s">
        <v>273</v>
      </c>
      <c r="D17" s="92"/>
      <c r="E17" s="49"/>
      <c r="F17" s="91" t="s">
        <v>263</v>
      </c>
      <c r="G17" s="92"/>
      <c r="H17" s="49"/>
      <c r="I17" s="91" t="s">
        <v>259</v>
      </c>
      <c r="J17" s="92"/>
      <c r="K17" s="49"/>
      <c r="L17" s="91" t="s">
        <v>188</v>
      </c>
      <c r="M17" s="92"/>
      <c r="N17" s="49"/>
      <c r="O17" s="91" t="s">
        <v>183</v>
      </c>
      <c r="P17" s="93"/>
    </row>
    <row r="18" spans="1:16" s="46" customFormat="1" x14ac:dyDescent="0.2">
      <c r="A18" s="90">
        <v>5</v>
      </c>
      <c r="B18" s="49"/>
      <c r="C18" s="91" t="s">
        <v>20</v>
      </c>
      <c r="D18" s="92"/>
      <c r="E18" s="49"/>
      <c r="F18" s="91" t="s">
        <v>41</v>
      </c>
      <c r="G18" s="92"/>
      <c r="H18" s="49"/>
      <c r="I18" s="91" t="s">
        <v>36</v>
      </c>
      <c r="J18" s="92"/>
      <c r="K18" s="49"/>
      <c r="L18" s="91" t="s">
        <v>20</v>
      </c>
      <c r="M18" s="92"/>
      <c r="N18" s="49"/>
      <c r="O18" s="91" t="s">
        <v>4</v>
      </c>
      <c r="P18" s="93"/>
    </row>
    <row r="19" spans="1:16" s="46" customFormat="1" x14ac:dyDescent="0.2">
      <c r="A19" s="94"/>
      <c r="B19" s="61"/>
      <c r="C19" s="95" t="s">
        <v>118</v>
      </c>
      <c r="D19" s="96" t="s">
        <v>18</v>
      </c>
      <c r="E19" s="61"/>
      <c r="F19" s="95" t="s">
        <v>156</v>
      </c>
      <c r="G19" s="96" t="s">
        <v>18</v>
      </c>
      <c r="H19" s="61"/>
      <c r="I19" s="95" t="s">
        <v>314</v>
      </c>
      <c r="J19" s="96" t="s">
        <v>18</v>
      </c>
      <c r="K19" s="61"/>
      <c r="L19" s="95" t="s">
        <v>445</v>
      </c>
      <c r="M19" s="96" t="s">
        <v>18</v>
      </c>
      <c r="N19" s="61"/>
      <c r="O19" s="95" t="s">
        <v>221</v>
      </c>
      <c r="P19" s="97" t="s">
        <v>18</v>
      </c>
    </row>
    <row r="20" spans="1:16" s="46" customFormat="1" x14ac:dyDescent="0.2">
      <c r="A20" s="90"/>
      <c r="B20" s="49"/>
      <c r="C20" s="91" t="s">
        <v>147</v>
      </c>
      <c r="D20" s="92"/>
      <c r="E20" s="49"/>
      <c r="F20" s="91" t="s">
        <v>220</v>
      </c>
      <c r="G20" s="92"/>
      <c r="H20" s="49"/>
      <c r="I20" s="91" t="s">
        <v>264</v>
      </c>
      <c r="J20" s="92"/>
      <c r="K20" s="49"/>
      <c r="L20" s="91" t="s">
        <v>294</v>
      </c>
      <c r="M20" s="92"/>
      <c r="N20" s="49"/>
      <c r="O20" s="91" t="s">
        <v>266</v>
      </c>
      <c r="P20" s="93"/>
    </row>
    <row r="21" spans="1:16" s="46" customFormat="1" x14ac:dyDescent="0.2">
      <c r="A21" s="90">
        <v>6</v>
      </c>
      <c r="B21" s="49"/>
      <c r="C21" s="91" t="s">
        <v>34</v>
      </c>
      <c r="D21" s="92"/>
      <c r="E21" s="49"/>
      <c r="F21" s="91" t="s">
        <v>20</v>
      </c>
      <c r="G21" s="92"/>
      <c r="H21" s="49"/>
      <c r="I21" s="91" t="s">
        <v>41</v>
      </c>
      <c r="J21" s="92"/>
      <c r="K21" s="49"/>
      <c r="L21" s="91" t="s">
        <v>267</v>
      </c>
      <c r="M21" s="92"/>
      <c r="N21" s="49"/>
      <c r="O21" s="91" t="s">
        <v>41</v>
      </c>
      <c r="P21" s="93"/>
    </row>
    <row r="22" spans="1:16" s="46" customFormat="1" x14ac:dyDescent="0.2">
      <c r="A22" s="94"/>
      <c r="B22" s="61"/>
      <c r="C22" s="95" t="s">
        <v>212</v>
      </c>
      <c r="D22" s="96" t="s">
        <v>17</v>
      </c>
      <c r="E22" s="61"/>
      <c r="F22" s="95" t="s">
        <v>219</v>
      </c>
      <c r="G22" s="96" t="s">
        <v>17</v>
      </c>
      <c r="H22" s="61"/>
      <c r="I22" s="95" t="s">
        <v>116</v>
      </c>
      <c r="J22" s="96" t="s">
        <v>17</v>
      </c>
      <c r="K22" s="61"/>
      <c r="L22" s="95" t="s">
        <v>184</v>
      </c>
      <c r="M22" s="96" t="s">
        <v>17</v>
      </c>
      <c r="N22" s="61"/>
      <c r="O22" s="95" t="s">
        <v>317</v>
      </c>
      <c r="P22" s="97" t="s">
        <v>17</v>
      </c>
    </row>
    <row r="23" spans="1:16" s="46" customFormat="1" x14ac:dyDescent="0.2">
      <c r="A23" s="90"/>
      <c r="B23" s="49"/>
      <c r="C23" s="91" t="s">
        <v>269</v>
      </c>
      <c r="D23" s="92"/>
      <c r="E23" s="49"/>
      <c r="F23" s="91" t="s">
        <v>146</v>
      </c>
      <c r="G23" s="92"/>
      <c r="H23" s="49"/>
      <c r="I23" s="91" t="s">
        <v>287</v>
      </c>
      <c r="J23" s="92"/>
      <c r="K23" s="49"/>
      <c r="L23" s="91" t="s">
        <v>265</v>
      </c>
      <c r="M23" s="92"/>
      <c r="N23" s="49"/>
      <c r="O23" s="91" t="s">
        <v>189</v>
      </c>
      <c r="P23" s="93"/>
    </row>
    <row r="24" spans="1:16" s="46" customFormat="1" x14ac:dyDescent="0.2">
      <c r="A24" s="90">
        <v>7</v>
      </c>
      <c r="B24" s="49"/>
      <c r="C24" s="91" t="s">
        <v>32</v>
      </c>
      <c r="D24" s="92"/>
      <c r="E24" s="49"/>
      <c r="F24" s="91" t="s">
        <v>36</v>
      </c>
      <c r="G24" s="92"/>
      <c r="H24" s="49"/>
      <c r="I24" s="91" t="s">
        <v>15</v>
      </c>
      <c r="J24" s="92"/>
      <c r="K24" s="49"/>
      <c r="L24" s="91" t="s">
        <v>41</v>
      </c>
      <c r="M24" s="92"/>
      <c r="N24" s="49"/>
      <c r="O24" s="91" t="s">
        <v>26</v>
      </c>
      <c r="P24" s="93"/>
    </row>
    <row r="25" spans="1:16" s="46" customFormat="1" x14ac:dyDescent="0.2">
      <c r="A25" s="94"/>
      <c r="B25" s="61"/>
      <c r="C25" s="95" t="s">
        <v>339</v>
      </c>
      <c r="D25" s="96" t="s">
        <v>19</v>
      </c>
      <c r="E25" s="61"/>
      <c r="F25" s="95" t="s">
        <v>368</v>
      </c>
      <c r="G25" s="96" t="s">
        <v>19</v>
      </c>
      <c r="H25" s="61"/>
      <c r="I25" s="95" t="s">
        <v>163</v>
      </c>
      <c r="J25" s="96" t="s">
        <v>19</v>
      </c>
      <c r="K25" s="61"/>
      <c r="L25" s="95" t="s">
        <v>187</v>
      </c>
      <c r="M25" s="96" t="s">
        <v>19</v>
      </c>
      <c r="N25" s="61"/>
      <c r="O25" s="95" t="s">
        <v>450</v>
      </c>
      <c r="P25" s="97" t="s">
        <v>19</v>
      </c>
    </row>
    <row r="26" spans="1:16" s="46" customFormat="1" x14ac:dyDescent="0.2">
      <c r="A26" s="90"/>
      <c r="B26" s="49"/>
      <c r="C26" s="91" t="s">
        <v>270</v>
      </c>
      <c r="D26" s="92"/>
      <c r="E26" s="49"/>
      <c r="F26" s="91" t="s">
        <v>280</v>
      </c>
      <c r="G26" s="92"/>
      <c r="H26" s="49"/>
      <c r="I26" s="91" t="s">
        <v>288</v>
      </c>
      <c r="J26" s="92"/>
      <c r="K26" s="49"/>
      <c r="L26" s="91" t="s">
        <v>298</v>
      </c>
      <c r="M26" s="92"/>
      <c r="N26" s="49"/>
      <c r="O26" s="91" t="s">
        <v>305</v>
      </c>
      <c r="P26" s="93"/>
    </row>
    <row r="27" spans="1:16" s="46" customFormat="1" x14ac:dyDescent="0.2">
      <c r="A27" s="90">
        <v>8</v>
      </c>
      <c r="B27" s="49"/>
      <c r="C27" s="91" t="s">
        <v>26</v>
      </c>
      <c r="D27" s="92"/>
      <c r="E27" s="49"/>
      <c r="F27" s="91" t="s">
        <v>15</v>
      </c>
      <c r="G27" s="92"/>
      <c r="H27" s="49"/>
      <c r="I27" s="91" t="s">
        <v>23</v>
      </c>
      <c r="J27" s="92"/>
      <c r="K27" s="49"/>
      <c r="L27" s="91" t="s">
        <v>15</v>
      </c>
      <c r="M27" s="92"/>
      <c r="N27" s="49"/>
      <c r="O27" s="91" t="s">
        <v>15</v>
      </c>
      <c r="P27" s="93"/>
    </row>
    <row r="28" spans="1:16" s="46" customFormat="1" x14ac:dyDescent="0.2">
      <c r="A28" s="94"/>
      <c r="B28" s="61"/>
      <c r="C28" s="95" t="s">
        <v>340</v>
      </c>
      <c r="D28" s="96" t="s">
        <v>25</v>
      </c>
      <c r="E28" s="61"/>
      <c r="F28" s="95" t="s">
        <v>104</v>
      </c>
      <c r="G28" s="96" t="s">
        <v>25</v>
      </c>
      <c r="H28" s="61"/>
      <c r="I28" s="95" t="s">
        <v>163</v>
      </c>
      <c r="J28" s="96" t="s">
        <v>19</v>
      </c>
      <c r="K28" s="61"/>
      <c r="L28" s="95" t="s">
        <v>446</v>
      </c>
      <c r="M28" s="96" t="s">
        <v>25</v>
      </c>
      <c r="N28" s="61"/>
      <c r="O28" s="95" t="s">
        <v>14</v>
      </c>
      <c r="P28" s="97" t="s">
        <v>25</v>
      </c>
    </row>
    <row r="29" spans="1:16" s="46" customFormat="1" x14ac:dyDescent="0.2">
      <c r="A29" s="90"/>
      <c r="B29" s="49"/>
      <c r="C29" s="91" t="s">
        <v>268</v>
      </c>
      <c r="D29" s="92"/>
      <c r="E29" s="49"/>
      <c r="F29" s="91" t="s">
        <v>148</v>
      </c>
      <c r="G29" s="92"/>
      <c r="H29" s="49"/>
      <c r="I29" s="91" t="s">
        <v>285</v>
      </c>
      <c r="J29" s="92"/>
      <c r="K29" s="49"/>
      <c r="L29" s="91" t="s">
        <v>299</v>
      </c>
      <c r="M29" s="92"/>
      <c r="N29" s="49"/>
      <c r="O29" s="91" t="s">
        <v>307</v>
      </c>
      <c r="P29" s="93"/>
    </row>
    <row r="30" spans="1:16" s="46" customFormat="1" x14ac:dyDescent="0.2">
      <c r="A30" s="90">
        <v>9</v>
      </c>
      <c r="B30" s="49"/>
      <c r="C30" s="91" t="s">
        <v>267</v>
      </c>
      <c r="D30" s="92"/>
      <c r="E30" s="49"/>
      <c r="F30" s="91" t="s">
        <v>31</v>
      </c>
      <c r="G30" s="92"/>
      <c r="H30" s="49"/>
      <c r="I30" s="91" t="s">
        <v>32</v>
      </c>
      <c r="J30" s="92"/>
      <c r="K30" s="49"/>
      <c r="L30" s="91" t="s">
        <v>23</v>
      </c>
      <c r="M30" s="92"/>
      <c r="N30" s="49"/>
      <c r="O30" s="91" t="s">
        <v>31</v>
      </c>
      <c r="P30" s="93"/>
    </row>
    <row r="31" spans="1:16" s="46" customFormat="1" x14ac:dyDescent="0.2">
      <c r="A31" s="94"/>
      <c r="B31" s="61"/>
      <c r="C31" s="95" t="s">
        <v>341</v>
      </c>
      <c r="D31" s="96" t="s">
        <v>22</v>
      </c>
      <c r="E31" s="61"/>
      <c r="F31" s="95" t="s">
        <v>369</v>
      </c>
      <c r="G31" s="96" t="s">
        <v>22</v>
      </c>
      <c r="H31" s="61"/>
      <c r="I31" s="95" t="s">
        <v>418</v>
      </c>
      <c r="J31" s="96" t="s">
        <v>22</v>
      </c>
      <c r="K31" s="61"/>
      <c r="L31" s="95" t="s">
        <v>166</v>
      </c>
      <c r="M31" s="96" t="s">
        <v>22</v>
      </c>
      <c r="N31" s="61"/>
      <c r="O31" s="95" t="s">
        <v>209</v>
      </c>
      <c r="P31" s="97" t="s">
        <v>22</v>
      </c>
    </row>
    <row r="32" spans="1:16" s="46" customFormat="1" x14ac:dyDescent="0.2">
      <c r="A32" s="90"/>
      <c r="B32" s="49"/>
      <c r="C32" s="91" t="s">
        <v>275</v>
      </c>
      <c r="D32" s="92"/>
      <c r="E32" s="49"/>
      <c r="F32" s="91" t="s">
        <v>276</v>
      </c>
      <c r="G32" s="92"/>
      <c r="H32" s="49"/>
      <c r="I32" s="91" t="s">
        <v>289</v>
      </c>
      <c r="J32" s="92"/>
      <c r="K32" s="49"/>
      <c r="L32" s="91" t="s">
        <v>300</v>
      </c>
      <c r="M32" s="92"/>
      <c r="N32" s="49"/>
      <c r="O32" s="91" t="s">
        <v>304</v>
      </c>
      <c r="P32" s="93"/>
    </row>
    <row r="33" spans="1:16" s="46" customFormat="1" x14ac:dyDescent="0.2">
      <c r="A33" s="90">
        <v>10</v>
      </c>
      <c r="B33" s="49"/>
      <c r="C33" s="91" t="s">
        <v>43</v>
      </c>
      <c r="D33" s="92"/>
      <c r="E33" s="49"/>
      <c r="F33" s="91" t="s">
        <v>267</v>
      </c>
      <c r="G33" s="92"/>
      <c r="H33" s="49"/>
      <c r="I33" s="91" t="s">
        <v>28</v>
      </c>
      <c r="J33" s="92"/>
      <c r="K33" s="49"/>
      <c r="L33" s="91" t="s">
        <v>28</v>
      </c>
      <c r="M33" s="92"/>
      <c r="N33" s="49"/>
      <c r="O33" s="91" t="s">
        <v>42</v>
      </c>
      <c r="P33" s="93"/>
    </row>
    <row r="34" spans="1:16" s="46" customFormat="1" x14ac:dyDescent="0.2">
      <c r="A34" s="94"/>
      <c r="B34" s="61"/>
      <c r="C34" s="95" t="s">
        <v>342</v>
      </c>
      <c r="D34" s="96" t="s">
        <v>16</v>
      </c>
      <c r="E34" s="61"/>
      <c r="F34" s="95" t="s">
        <v>370</v>
      </c>
      <c r="G34" s="96" t="s">
        <v>16</v>
      </c>
      <c r="H34" s="61"/>
      <c r="I34" s="95" t="s">
        <v>138</v>
      </c>
      <c r="J34" s="96" t="s">
        <v>16</v>
      </c>
      <c r="K34" s="61"/>
      <c r="L34" s="95" t="s">
        <v>166</v>
      </c>
      <c r="M34" s="96" t="s">
        <v>22</v>
      </c>
      <c r="N34" s="61"/>
      <c r="O34" s="95" t="s">
        <v>418</v>
      </c>
      <c r="P34" s="97" t="s">
        <v>16</v>
      </c>
    </row>
    <row r="35" spans="1:16" s="46" customFormat="1" x14ac:dyDescent="0.2">
      <c r="A35" s="90"/>
      <c r="B35" s="49"/>
      <c r="C35" s="91" t="s">
        <v>186</v>
      </c>
      <c r="D35" s="92"/>
      <c r="E35" s="49"/>
      <c r="F35" s="91" t="s">
        <v>278</v>
      </c>
      <c r="G35" s="92"/>
      <c r="H35" s="49"/>
      <c r="I35" s="91" t="s">
        <v>292</v>
      </c>
      <c r="J35" s="92"/>
      <c r="K35" s="49"/>
      <c r="L35" s="91" t="s">
        <v>296</v>
      </c>
      <c r="M35" s="92"/>
      <c r="N35" s="49"/>
      <c r="O35" s="91" t="s">
        <v>167</v>
      </c>
      <c r="P35" s="93"/>
    </row>
    <row r="36" spans="1:16" s="46" customFormat="1" x14ac:dyDescent="0.2">
      <c r="A36" s="90">
        <v>11</v>
      </c>
      <c r="B36" s="49"/>
      <c r="C36" s="91" t="s">
        <v>15</v>
      </c>
      <c r="D36" s="92"/>
      <c r="E36" s="49"/>
      <c r="F36" s="91" t="s">
        <v>26</v>
      </c>
      <c r="G36" s="92"/>
      <c r="H36" s="49"/>
      <c r="I36" s="91" t="s">
        <v>31</v>
      </c>
      <c r="J36" s="92"/>
      <c r="K36" s="49"/>
      <c r="L36" s="91" t="s">
        <v>26</v>
      </c>
      <c r="M36" s="92"/>
      <c r="N36" s="49"/>
      <c r="O36" s="91" t="s">
        <v>32</v>
      </c>
      <c r="P36" s="93"/>
    </row>
    <row r="37" spans="1:16" s="46" customFormat="1" x14ac:dyDescent="0.2">
      <c r="A37" s="94"/>
      <c r="B37" s="61"/>
      <c r="C37" s="95" t="s">
        <v>55</v>
      </c>
      <c r="D37" s="96" t="s">
        <v>24</v>
      </c>
      <c r="E37" s="61"/>
      <c r="F37" s="95" t="s">
        <v>371</v>
      </c>
      <c r="G37" s="96" t="s">
        <v>24</v>
      </c>
      <c r="H37" s="61"/>
      <c r="I37" s="95" t="s">
        <v>139</v>
      </c>
      <c r="J37" s="96" t="s">
        <v>24</v>
      </c>
      <c r="K37" s="61"/>
      <c r="L37" s="95" t="s">
        <v>120</v>
      </c>
      <c r="M37" s="96" t="s">
        <v>24</v>
      </c>
      <c r="N37" s="61"/>
      <c r="O37" s="95" t="s">
        <v>138</v>
      </c>
      <c r="P37" s="97" t="s">
        <v>24</v>
      </c>
    </row>
    <row r="38" spans="1:16" s="46" customFormat="1" x14ac:dyDescent="0.2">
      <c r="A38" s="90"/>
      <c r="B38" s="49"/>
      <c r="C38" s="91" t="s">
        <v>262</v>
      </c>
      <c r="D38" s="92"/>
      <c r="E38" s="49"/>
      <c r="F38" s="91" t="s">
        <v>282</v>
      </c>
      <c r="G38" s="92"/>
      <c r="H38" s="49"/>
      <c r="I38" s="91" t="s">
        <v>293</v>
      </c>
      <c r="J38" s="92"/>
      <c r="K38" s="49"/>
      <c r="L38" s="91" t="s">
        <v>168</v>
      </c>
      <c r="M38" s="92"/>
      <c r="N38" s="49"/>
      <c r="O38" s="91" t="s">
        <v>303</v>
      </c>
      <c r="P38" s="93"/>
    </row>
    <row r="39" spans="1:16" s="46" customFormat="1" x14ac:dyDescent="0.2">
      <c r="A39" s="90">
        <v>12</v>
      </c>
      <c r="B39" s="49"/>
      <c r="C39" s="91" t="s">
        <v>41</v>
      </c>
      <c r="D39" s="92"/>
      <c r="E39" s="49"/>
      <c r="F39" s="91" t="s">
        <v>28</v>
      </c>
      <c r="G39" s="92"/>
      <c r="H39" s="49"/>
      <c r="I39" s="91" t="s">
        <v>43</v>
      </c>
      <c r="J39" s="92"/>
      <c r="K39" s="49"/>
      <c r="L39" s="91" t="s">
        <v>31</v>
      </c>
      <c r="M39" s="92"/>
      <c r="N39" s="49"/>
      <c r="O39" s="91" t="s">
        <v>267</v>
      </c>
      <c r="P39" s="93"/>
    </row>
    <row r="40" spans="1:16" s="46" customFormat="1" x14ac:dyDescent="0.2">
      <c r="A40" s="94"/>
      <c r="B40" s="61"/>
      <c r="C40" s="95" t="s">
        <v>343</v>
      </c>
      <c r="D40" s="96" t="s">
        <v>30</v>
      </c>
      <c r="E40" s="61"/>
      <c r="F40" s="95" t="s">
        <v>323</v>
      </c>
      <c r="G40" s="96" t="s">
        <v>30</v>
      </c>
      <c r="H40" s="61"/>
      <c r="I40" s="95" t="s">
        <v>140</v>
      </c>
      <c r="J40" s="96" t="s">
        <v>30</v>
      </c>
      <c r="K40" s="61"/>
      <c r="L40" s="95" t="s">
        <v>373</v>
      </c>
      <c r="M40" s="96" t="s">
        <v>30</v>
      </c>
      <c r="N40" s="61"/>
      <c r="O40" s="95" t="s">
        <v>451</v>
      </c>
      <c r="P40" s="97" t="s">
        <v>30</v>
      </c>
    </row>
    <row r="41" spans="1:16" s="46" customFormat="1" x14ac:dyDescent="0.2">
      <c r="A41" s="90"/>
      <c r="B41" s="49"/>
      <c r="C41" s="91" t="s">
        <v>271</v>
      </c>
      <c r="D41" s="92"/>
      <c r="E41" s="49"/>
      <c r="F41" s="91" t="s">
        <v>281</v>
      </c>
      <c r="G41" s="92"/>
      <c r="H41" s="49"/>
      <c r="I41" s="91" t="s">
        <v>284</v>
      </c>
      <c r="J41" s="92"/>
      <c r="K41" s="49"/>
      <c r="L41" s="91" t="s">
        <v>295</v>
      </c>
      <c r="M41" s="92"/>
      <c r="N41" s="49"/>
      <c r="O41" s="91" t="s">
        <v>165</v>
      </c>
      <c r="P41" s="93"/>
    </row>
    <row r="42" spans="1:16" s="46" customFormat="1" x14ac:dyDescent="0.2">
      <c r="A42" s="90">
        <v>13</v>
      </c>
      <c r="B42" s="49"/>
      <c r="C42" s="91" t="s">
        <v>23</v>
      </c>
      <c r="D42" s="92"/>
      <c r="E42" s="49"/>
      <c r="F42" s="91" t="s">
        <v>23</v>
      </c>
      <c r="G42" s="92"/>
      <c r="H42" s="49"/>
      <c r="I42" s="91" t="s">
        <v>267</v>
      </c>
      <c r="J42" s="92"/>
      <c r="K42" s="49"/>
      <c r="L42" s="91" t="s">
        <v>32</v>
      </c>
      <c r="M42" s="92"/>
      <c r="N42" s="49"/>
      <c r="O42" s="91" t="s">
        <v>34</v>
      </c>
      <c r="P42" s="93"/>
    </row>
    <row r="43" spans="1:16" s="46" customFormat="1" x14ac:dyDescent="0.2">
      <c r="A43" s="94"/>
      <c r="B43" s="61"/>
      <c r="C43" s="95" t="s">
        <v>344</v>
      </c>
      <c r="D43" s="96" t="s">
        <v>29</v>
      </c>
      <c r="E43" s="61"/>
      <c r="F43" s="95" t="s">
        <v>372</v>
      </c>
      <c r="G43" s="96" t="s">
        <v>29</v>
      </c>
      <c r="H43" s="61"/>
      <c r="I43" s="95" t="s">
        <v>419</v>
      </c>
      <c r="J43" s="96" t="s">
        <v>29</v>
      </c>
      <c r="K43" s="61"/>
      <c r="L43" s="95" t="s">
        <v>447</v>
      </c>
      <c r="M43" s="96" t="s">
        <v>29</v>
      </c>
      <c r="N43" s="61"/>
      <c r="O43" s="95" t="s">
        <v>190</v>
      </c>
      <c r="P43" s="97" t="s">
        <v>29</v>
      </c>
    </row>
    <row r="44" spans="1:16" s="46" customFormat="1" x14ac:dyDescent="0.2">
      <c r="A44" s="90"/>
      <c r="B44" s="49"/>
      <c r="C44" s="91" t="s">
        <v>274</v>
      </c>
      <c r="D44" s="92"/>
      <c r="E44" s="49"/>
      <c r="F44" s="91" t="s">
        <v>185</v>
      </c>
      <c r="G44" s="92"/>
      <c r="H44" s="49"/>
      <c r="I44" s="91" t="s">
        <v>210</v>
      </c>
      <c r="J44" s="92"/>
      <c r="K44" s="49"/>
      <c r="L44" s="91" t="s">
        <v>302</v>
      </c>
      <c r="M44" s="92"/>
      <c r="N44" s="49"/>
      <c r="O44" s="91" t="s">
        <v>306</v>
      </c>
      <c r="P44" s="93"/>
    </row>
    <row r="45" spans="1:16" s="46" customFormat="1" x14ac:dyDescent="0.2">
      <c r="A45" s="90">
        <v>14</v>
      </c>
      <c r="B45" s="49"/>
      <c r="C45" s="91" t="s">
        <v>31</v>
      </c>
      <c r="D45" s="92"/>
      <c r="E45" s="49"/>
      <c r="F45" s="91" t="s">
        <v>43</v>
      </c>
      <c r="G45" s="92"/>
      <c r="H45" s="49"/>
      <c r="I45" s="91" t="s">
        <v>26</v>
      </c>
      <c r="J45" s="92"/>
      <c r="K45" s="49"/>
      <c r="L45" s="91" t="s">
        <v>43</v>
      </c>
      <c r="M45" s="92"/>
      <c r="N45" s="49"/>
      <c r="O45" s="91" t="s">
        <v>28</v>
      </c>
      <c r="P45" s="93"/>
    </row>
    <row r="46" spans="1:16" s="46" customFormat="1" x14ac:dyDescent="0.2">
      <c r="A46" s="94"/>
      <c r="B46" s="61"/>
      <c r="C46" s="95" t="s">
        <v>106</v>
      </c>
      <c r="D46" s="96" t="s">
        <v>39</v>
      </c>
      <c r="E46" s="61"/>
      <c r="F46" s="95" t="s">
        <v>373</v>
      </c>
      <c r="G46" s="96" t="s">
        <v>39</v>
      </c>
      <c r="H46" s="61"/>
      <c r="I46" s="95" t="s">
        <v>420</v>
      </c>
      <c r="J46" s="96" t="s">
        <v>39</v>
      </c>
      <c r="K46" s="61"/>
      <c r="L46" s="95" t="s">
        <v>37</v>
      </c>
      <c r="M46" s="96" t="s">
        <v>39</v>
      </c>
      <c r="N46" s="61"/>
      <c r="O46" s="95" t="s">
        <v>166</v>
      </c>
      <c r="P46" s="97" t="s">
        <v>39</v>
      </c>
    </row>
    <row r="47" spans="1:16" s="46" customFormat="1" x14ac:dyDescent="0.2">
      <c r="A47" s="90"/>
      <c r="B47" s="49"/>
      <c r="C47" s="91" t="s">
        <v>272</v>
      </c>
      <c r="D47" s="92"/>
      <c r="E47" s="49"/>
      <c r="F47" s="91" t="s">
        <v>225</v>
      </c>
      <c r="G47" s="92"/>
      <c r="H47" s="49"/>
      <c r="I47" s="91" t="s">
        <v>191</v>
      </c>
      <c r="J47" s="92"/>
      <c r="K47" s="49"/>
      <c r="L47" s="91" t="s">
        <v>149</v>
      </c>
      <c r="M47" s="92"/>
      <c r="N47" s="49"/>
      <c r="O47" s="91" t="s">
        <v>208</v>
      </c>
      <c r="P47" s="93"/>
    </row>
    <row r="48" spans="1:16" s="46" customFormat="1" x14ac:dyDescent="0.2">
      <c r="A48" s="90">
        <v>15</v>
      </c>
      <c r="B48" s="49"/>
      <c r="C48" s="91" t="s">
        <v>28</v>
      </c>
      <c r="D48" s="92"/>
      <c r="E48" s="49"/>
      <c r="F48" s="91" t="s">
        <v>34</v>
      </c>
      <c r="G48" s="92"/>
      <c r="H48" s="49"/>
      <c r="I48" s="91" t="s">
        <v>34</v>
      </c>
      <c r="J48" s="92"/>
      <c r="K48" s="49"/>
      <c r="L48" s="91" t="s">
        <v>34</v>
      </c>
      <c r="M48" s="92"/>
      <c r="N48" s="49"/>
      <c r="O48" s="91" t="s">
        <v>23</v>
      </c>
      <c r="P48" s="93"/>
    </row>
    <row r="49" spans="1:16" s="46" customFormat="1" x14ac:dyDescent="0.2">
      <c r="A49" s="94"/>
      <c r="B49" s="61"/>
      <c r="C49" s="95" t="s">
        <v>345</v>
      </c>
      <c r="D49" s="96" t="s">
        <v>35</v>
      </c>
      <c r="E49" s="61"/>
      <c r="F49" s="95" t="s">
        <v>331</v>
      </c>
      <c r="G49" s="96" t="s">
        <v>35</v>
      </c>
      <c r="H49" s="61"/>
      <c r="I49" s="95" t="s">
        <v>421</v>
      </c>
      <c r="J49" s="96" t="s">
        <v>35</v>
      </c>
      <c r="K49" s="61"/>
      <c r="L49" s="95" t="s">
        <v>448</v>
      </c>
      <c r="M49" s="96" t="s">
        <v>35</v>
      </c>
      <c r="N49" s="61"/>
      <c r="O49" s="95" t="s">
        <v>326</v>
      </c>
      <c r="P49" s="97" t="s">
        <v>35</v>
      </c>
    </row>
    <row r="50" spans="1:16" s="46" customFormat="1" x14ac:dyDescent="0.2">
      <c r="A50" s="90"/>
      <c r="B50" s="49"/>
      <c r="C50" s="91" t="s">
        <v>211</v>
      </c>
      <c r="D50" s="92"/>
      <c r="E50" s="49"/>
      <c r="F50" s="91" t="s">
        <v>169</v>
      </c>
      <c r="G50" s="92"/>
      <c r="H50" s="49"/>
      <c r="I50" s="91" t="s">
        <v>223</v>
      </c>
      <c r="J50" s="92"/>
      <c r="K50" s="49"/>
      <c r="L50" s="91" t="s">
        <v>297</v>
      </c>
      <c r="M50" s="92"/>
      <c r="N50" s="49"/>
      <c r="O50" s="91" t="s">
        <v>224</v>
      </c>
      <c r="P50" s="93"/>
    </row>
    <row r="51" spans="1:16" s="46" customFormat="1" x14ac:dyDescent="0.2">
      <c r="A51" s="90">
        <v>16</v>
      </c>
      <c r="B51" s="49"/>
      <c r="C51" s="91" t="s">
        <v>42</v>
      </c>
      <c r="D51" s="92"/>
      <c r="E51" s="49"/>
      <c r="F51" s="91" t="s">
        <v>42</v>
      </c>
      <c r="G51" s="92"/>
      <c r="H51" s="49"/>
      <c r="I51" s="91" t="s">
        <v>42</v>
      </c>
      <c r="J51" s="92"/>
      <c r="K51" s="49"/>
      <c r="L51" s="91" t="s">
        <v>42</v>
      </c>
      <c r="M51" s="92"/>
      <c r="N51" s="49"/>
      <c r="O51" s="91" t="s">
        <v>43</v>
      </c>
      <c r="P51" s="93"/>
    </row>
    <row r="52" spans="1:16" s="46" customFormat="1" x14ac:dyDescent="0.2">
      <c r="A52" s="98"/>
      <c r="B52" s="75"/>
      <c r="C52" s="99" t="s">
        <v>346</v>
      </c>
      <c r="D52" s="100" t="s">
        <v>33</v>
      </c>
      <c r="E52" s="75"/>
      <c r="F52" s="99" t="s">
        <v>374</v>
      </c>
      <c r="G52" s="100" t="s">
        <v>33</v>
      </c>
      <c r="H52" s="75"/>
      <c r="I52" s="99" t="s">
        <v>21</v>
      </c>
      <c r="J52" s="100" t="s">
        <v>33</v>
      </c>
      <c r="K52" s="75"/>
      <c r="L52" s="99" t="s">
        <v>449</v>
      </c>
      <c r="M52" s="100" t="s">
        <v>33</v>
      </c>
      <c r="N52" s="75"/>
      <c r="O52" s="99" t="s">
        <v>341</v>
      </c>
      <c r="P52" s="101" t="s">
        <v>33</v>
      </c>
    </row>
    <row r="53" spans="1:16" s="46" customFormat="1" x14ac:dyDescent="0.2">
      <c r="A53" s="49" t="s">
        <v>47</v>
      </c>
      <c r="B53" s="49"/>
      <c r="C53" s="91"/>
      <c r="D53" s="91"/>
      <c r="E53" s="49"/>
      <c r="F53" s="91"/>
      <c r="G53" s="91"/>
      <c r="H53" s="49"/>
      <c r="I53" s="91"/>
      <c r="J53" s="91"/>
      <c r="K53" s="49"/>
      <c r="L53" s="91"/>
      <c r="M53" s="91"/>
      <c r="N53" s="49"/>
      <c r="O53" s="91"/>
      <c r="P53" s="91"/>
    </row>
  </sheetData>
  <sheetProtection password="CA3F" sheet="1" objects="1" scenarios="1"/>
  <mergeCells count="5"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6.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242</v>
      </c>
    </row>
    <row r="2" spans="1:10" ht="37.5" customHeight="1" x14ac:dyDescent="0.2">
      <c r="A2" s="8" t="s">
        <v>100</v>
      </c>
      <c r="C2" s="8"/>
      <c r="D2" s="8" t="s">
        <v>89</v>
      </c>
    </row>
    <row r="4" spans="1:10" ht="28.5" customHeight="1" thickBot="1" x14ac:dyDescent="0.25">
      <c r="A4" s="15" t="s">
        <v>308</v>
      </c>
      <c r="B4" s="14"/>
      <c r="C4" s="14" t="s">
        <v>1</v>
      </c>
      <c r="D4" s="14"/>
      <c r="E4" s="14" t="s">
        <v>309</v>
      </c>
      <c r="F4" s="14"/>
      <c r="G4" s="14" t="s">
        <v>310</v>
      </c>
      <c r="H4" s="14"/>
      <c r="I4" s="17" t="s">
        <v>311</v>
      </c>
      <c r="J4" s="13"/>
    </row>
    <row r="5" spans="1:10" ht="28.5" customHeight="1" x14ac:dyDescent="0.2">
      <c r="A5" s="12">
        <v>1</v>
      </c>
      <c r="B5" s="12"/>
      <c r="C5" s="12">
        <v>1</v>
      </c>
      <c r="D5" s="12"/>
      <c r="E5" s="12" t="s">
        <v>145</v>
      </c>
      <c r="F5" s="12"/>
      <c r="G5" s="12" t="s">
        <v>10</v>
      </c>
      <c r="H5" s="12"/>
      <c r="I5" s="18" t="s">
        <v>187</v>
      </c>
      <c r="J5" s="11"/>
    </row>
    <row r="6" spans="1:10" ht="28.5" customHeight="1" x14ac:dyDescent="0.2">
      <c r="A6" s="12">
        <v>2</v>
      </c>
      <c r="B6" s="12"/>
      <c r="C6" s="12">
        <v>13</v>
      </c>
      <c r="D6" s="12"/>
      <c r="E6" s="12" t="s">
        <v>144</v>
      </c>
      <c r="F6" s="12"/>
      <c r="G6" s="12" t="s">
        <v>13</v>
      </c>
      <c r="H6" s="12"/>
      <c r="I6" s="18" t="s">
        <v>139</v>
      </c>
      <c r="J6" s="11"/>
    </row>
    <row r="7" spans="1:10" ht="28.5" customHeight="1" x14ac:dyDescent="0.2">
      <c r="A7" s="12">
        <v>3</v>
      </c>
      <c r="B7" s="12"/>
      <c r="C7" s="12">
        <v>9</v>
      </c>
      <c r="D7" s="12"/>
      <c r="E7" s="12" t="s">
        <v>159</v>
      </c>
      <c r="F7" s="12"/>
      <c r="G7" s="12" t="s">
        <v>4</v>
      </c>
      <c r="H7" s="12"/>
      <c r="I7" s="18" t="s">
        <v>337</v>
      </c>
      <c r="J7" s="11"/>
    </row>
    <row r="8" spans="1:10" ht="28.5" customHeight="1" x14ac:dyDescent="0.2">
      <c r="A8" s="12">
        <v>4</v>
      </c>
      <c r="B8" s="12"/>
      <c r="C8" s="12">
        <v>2</v>
      </c>
      <c r="D8" s="12"/>
      <c r="E8" s="12" t="s">
        <v>258</v>
      </c>
      <c r="F8" s="12"/>
      <c r="G8" s="12" t="s">
        <v>36</v>
      </c>
      <c r="H8" s="12"/>
      <c r="I8" s="18" t="s">
        <v>338</v>
      </c>
      <c r="J8" s="11"/>
    </row>
    <row r="9" spans="1:10" ht="28.5" customHeight="1" x14ac:dyDescent="0.2">
      <c r="A9" s="12">
        <v>5</v>
      </c>
      <c r="B9" s="12"/>
      <c r="C9" s="12">
        <v>14</v>
      </c>
      <c r="D9" s="12"/>
      <c r="E9" s="12" t="s">
        <v>273</v>
      </c>
      <c r="F9" s="12"/>
      <c r="G9" s="12" t="s">
        <v>20</v>
      </c>
      <c r="H9" s="12"/>
      <c r="I9" s="18" t="s">
        <v>118</v>
      </c>
      <c r="J9" s="11"/>
    </row>
    <row r="10" spans="1:10" ht="28.5" customHeight="1" x14ac:dyDescent="0.2">
      <c r="A10" s="12">
        <v>6</v>
      </c>
      <c r="B10" s="12"/>
      <c r="C10" s="12">
        <v>7</v>
      </c>
      <c r="D10" s="12"/>
      <c r="E10" s="12" t="s">
        <v>147</v>
      </c>
      <c r="F10" s="12"/>
      <c r="G10" s="12" t="s">
        <v>34</v>
      </c>
      <c r="H10" s="12"/>
      <c r="I10" s="18" t="s">
        <v>212</v>
      </c>
      <c r="J10" s="11"/>
    </row>
    <row r="11" spans="1:10" ht="28.5" customHeight="1" x14ac:dyDescent="0.2">
      <c r="A11" s="12">
        <v>7</v>
      </c>
      <c r="B11" s="12"/>
      <c r="C11" s="12">
        <v>5</v>
      </c>
      <c r="D11" s="12"/>
      <c r="E11" s="12" t="s">
        <v>269</v>
      </c>
      <c r="F11" s="12"/>
      <c r="G11" s="12" t="s">
        <v>32</v>
      </c>
      <c r="H11" s="12"/>
      <c r="I11" s="18" t="s">
        <v>339</v>
      </c>
      <c r="J11" s="11"/>
    </row>
    <row r="12" spans="1:10" ht="28.5" customHeight="1" x14ac:dyDescent="0.2">
      <c r="A12" s="12">
        <v>8</v>
      </c>
      <c r="B12" s="12"/>
      <c r="C12" s="12">
        <v>6</v>
      </c>
      <c r="D12" s="12"/>
      <c r="E12" s="12" t="s">
        <v>270</v>
      </c>
      <c r="F12" s="12"/>
      <c r="G12" s="12" t="s">
        <v>26</v>
      </c>
      <c r="H12" s="12"/>
      <c r="I12" s="18" t="s">
        <v>340</v>
      </c>
      <c r="J12" s="11"/>
    </row>
    <row r="13" spans="1:10" ht="28.5" customHeight="1" x14ac:dyDescent="0.2">
      <c r="A13" s="12">
        <v>9</v>
      </c>
      <c r="B13" s="12"/>
      <c r="C13" s="12">
        <v>4</v>
      </c>
      <c r="D13" s="12"/>
      <c r="E13" s="12" t="s">
        <v>268</v>
      </c>
      <c r="F13" s="12"/>
      <c r="G13" s="12" t="s">
        <v>267</v>
      </c>
      <c r="H13" s="12"/>
      <c r="I13" s="18" t="s">
        <v>341</v>
      </c>
      <c r="J13" s="11"/>
    </row>
    <row r="14" spans="1:10" ht="28.5" customHeight="1" x14ac:dyDescent="0.2">
      <c r="A14" s="12">
        <v>10</v>
      </c>
      <c r="B14" s="12"/>
      <c r="C14" s="12">
        <v>16</v>
      </c>
      <c r="D14" s="12"/>
      <c r="E14" s="12" t="s">
        <v>275</v>
      </c>
      <c r="F14" s="12"/>
      <c r="G14" s="12" t="s">
        <v>43</v>
      </c>
      <c r="H14" s="12"/>
      <c r="I14" s="18" t="s">
        <v>342</v>
      </c>
      <c r="J14" s="11"/>
    </row>
    <row r="15" spans="1:10" ht="28.5" customHeight="1" x14ac:dyDescent="0.2">
      <c r="A15" s="12">
        <v>11</v>
      </c>
      <c r="B15" s="12"/>
      <c r="C15" s="12">
        <v>10</v>
      </c>
      <c r="D15" s="12"/>
      <c r="E15" s="12" t="s">
        <v>186</v>
      </c>
      <c r="F15" s="12"/>
      <c r="G15" s="12" t="s">
        <v>15</v>
      </c>
      <c r="H15" s="12"/>
      <c r="I15" s="18" t="s">
        <v>55</v>
      </c>
      <c r="J15" s="11"/>
    </row>
    <row r="16" spans="1:10" ht="28.5" customHeight="1" x14ac:dyDescent="0.2">
      <c r="A16" s="12">
        <v>12</v>
      </c>
      <c r="B16" s="12"/>
      <c r="C16" s="12">
        <v>3</v>
      </c>
      <c r="D16" s="12"/>
      <c r="E16" s="12" t="s">
        <v>262</v>
      </c>
      <c r="F16" s="12"/>
      <c r="G16" s="12" t="s">
        <v>41</v>
      </c>
      <c r="H16" s="12"/>
      <c r="I16" s="18" t="s">
        <v>343</v>
      </c>
      <c r="J16" s="11"/>
    </row>
    <row r="17" spans="1:10" ht="28.5" customHeight="1" x14ac:dyDescent="0.2">
      <c r="A17" s="12">
        <v>13</v>
      </c>
      <c r="B17" s="12"/>
      <c r="C17" s="12">
        <v>11</v>
      </c>
      <c r="D17" s="12"/>
      <c r="E17" s="12" t="s">
        <v>271</v>
      </c>
      <c r="F17" s="12"/>
      <c r="G17" s="12" t="s">
        <v>23</v>
      </c>
      <c r="H17" s="12"/>
      <c r="I17" s="18" t="s">
        <v>344</v>
      </c>
      <c r="J17" s="11"/>
    </row>
    <row r="18" spans="1:10" ht="28.5" customHeight="1" x14ac:dyDescent="0.2">
      <c r="A18" s="12">
        <v>14</v>
      </c>
      <c r="B18" s="12"/>
      <c r="C18" s="12">
        <v>15</v>
      </c>
      <c r="D18" s="12"/>
      <c r="E18" s="12" t="s">
        <v>274</v>
      </c>
      <c r="F18" s="12"/>
      <c r="G18" s="12" t="s">
        <v>31</v>
      </c>
      <c r="H18" s="12"/>
      <c r="I18" s="18" t="s">
        <v>106</v>
      </c>
      <c r="J18" s="11"/>
    </row>
    <row r="19" spans="1:10" ht="28.5" customHeight="1" x14ac:dyDescent="0.2">
      <c r="A19" s="12">
        <v>15</v>
      </c>
      <c r="B19" s="12"/>
      <c r="C19" s="12">
        <v>12</v>
      </c>
      <c r="D19" s="12"/>
      <c r="E19" s="12" t="s">
        <v>272</v>
      </c>
      <c r="F19" s="12"/>
      <c r="G19" s="12" t="s">
        <v>28</v>
      </c>
      <c r="H19" s="12"/>
      <c r="I19" s="18" t="s">
        <v>345</v>
      </c>
      <c r="J19" s="11"/>
    </row>
    <row r="20" spans="1:10" ht="28.5" customHeight="1" x14ac:dyDescent="0.2">
      <c r="A20" s="12">
        <v>16</v>
      </c>
      <c r="B20" s="12"/>
      <c r="C20" s="12">
        <v>8</v>
      </c>
      <c r="D20" s="12"/>
      <c r="E20" s="12" t="s">
        <v>211</v>
      </c>
      <c r="F20" s="12"/>
      <c r="G20" s="12" t="s">
        <v>42</v>
      </c>
      <c r="H20" s="12"/>
      <c r="I20" s="18" t="s">
        <v>346</v>
      </c>
      <c r="J20" s="11"/>
    </row>
    <row r="21" spans="1:10" ht="28.5" customHeight="1" x14ac:dyDescent="0.2">
      <c r="A21" s="12"/>
      <c r="B21" s="12"/>
      <c r="C21" s="12"/>
      <c r="D21" s="12"/>
      <c r="E21" s="12"/>
      <c r="F21" s="12"/>
      <c r="G21" s="12"/>
      <c r="H21" s="12"/>
      <c r="I21" s="18"/>
      <c r="J21" s="11"/>
    </row>
    <row r="22" spans="1:10" ht="28.5" customHeight="1" x14ac:dyDescent="0.2">
      <c r="A22" s="12"/>
      <c r="B22" s="12"/>
      <c r="C22" s="12"/>
      <c r="D22" s="12"/>
      <c r="E22" s="12"/>
      <c r="F22" s="12"/>
      <c r="G22" s="12"/>
      <c r="H22" s="12"/>
      <c r="I22" s="18"/>
      <c r="J22" s="11"/>
    </row>
    <row r="23" spans="1:10" ht="28.5" customHeight="1" x14ac:dyDescent="0.2">
      <c r="A23" s="12"/>
      <c r="B23" s="12"/>
      <c r="C23" s="12"/>
      <c r="D23" s="12"/>
      <c r="E23" s="12"/>
      <c r="F23" s="12"/>
      <c r="G23" s="12"/>
      <c r="H23" s="12"/>
      <c r="I23" s="18"/>
      <c r="J23" s="11"/>
    </row>
    <row r="24" spans="1:10" ht="28.5" customHeight="1" x14ac:dyDescent="0.2">
      <c r="A24" s="12"/>
      <c r="B24" s="12"/>
      <c r="C24" s="12"/>
      <c r="D24" s="12"/>
      <c r="E24" s="12"/>
      <c r="F24" s="12"/>
      <c r="G24" s="12"/>
      <c r="H24" s="12"/>
      <c r="I24" s="18"/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平成27年度第30回那賀地方中学校駅伝競走大会(女子)</v>
      </c>
    </row>
    <row r="31" spans="1:10" ht="37.5" customHeight="1" x14ac:dyDescent="0.2">
      <c r="A31" s="8" t="s">
        <v>99</v>
      </c>
      <c r="C31" s="8"/>
      <c r="D31" s="8" t="s">
        <v>89</v>
      </c>
    </row>
    <row r="33" spans="1:10" ht="28.5" customHeight="1" thickBot="1" x14ac:dyDescent="0.25">
      <c r="A33" s="15" t="s">
        <v>308</v>
      </c>
      <c r="B33" s="14"/>
      <c r="C33" s="14" t="s">
        <v>1</v>
      </c>
      <c r="D33" s="14"/>
      <c r="E33" s="14" t="s">
        <v>309</v>
      </c>
      <c r="F33" s="14"/>
      <c r="G33" s="14" t="s">
        <v>310</v>
      </c>
      <c r="H33" s="14"/>
      <c r="I33" s="17" t="s">
        <v>311</v>
      </c>
      <c r="J33" s="13"/>
    </row>
    <row r="34" spans="1:10" ht="28.5" customHeight="1" x14ac:dyDescent="0.2">
      <c r="A34" s="12">
        <v>1</v>
      </c>
      <c r="B34" s="12"/>
      <c r="C34" s="12">
        <v>13</v>
      </c>
      <c r="D34" s="12"/>
      <c r="E34" s="12" t="s">
        <v>283</v>
      </c>
      <c r="F34" s="12"/>
      <c r="G34" s="12" t="s">
        <v>13</v>
      </c>
      <c r="H34" s="12"/>
      <c r="I34" s="18" t="s">
        <v>367</v>
      </c>
      <c r="J34" s="11" t="s">
        <v>348</v>
      </c>
    </row>
    <row r="35" spans="1:10" ht="28.5" customHeight="1" x14ac:dyDescent="0.2">
      <c r="A35" s="12">
        <v>2</v>
      </c>
      <c r="B35" s="12"/>
      <c r="C35" s="12">
        <v>1</v>
      </c>
      <c r="D35" s="12"/>
      <c r="E35" s="12" t="s">
        <v>257</v>
      </c>
      <c r="F35" s="12"/>
      <c r="G35" s="12" t="s">
        <v>10</v>
      </c>
      <c r="H35" s="12"/>
      <c r="I35" s="18" t="s">
        <v>154</v>
      </c>
      <c r="J35" s="11" t="s">
        <v>348</v>
      </c>
    </row>
    <row r="36" spans="1:10" ht="28.5" customHeight="1" x14ac:dyDescent="0.2">
      <c r="A36" s="12">
        <v>3</v>
      </c>
      <c r="B36" s="12"/>
      <c r="C36" s="12">
        <v>5</v>
      </c>
      <c r="D36" s="12"/>
      <c r="E36" s="12" t="s">
        <v>277</v>
      </c>
      <c r="F36" s="12"/>
      <c r="G36" s="12" t="s">
        <v>32</v>
      </c>
      <c r="H36" s="12"/>
      <c r="I36" s="18" t="s">
        <v>182</v>
      </c>
      <c r="J36" s="11"/>
    </row>
    <row r="37" spans="1:10" ht="28.5" customHeight="1" x14ac:dyDescent="0.2">
      <c r="A37" s="12">
        <v>4</v>
      </c>
      <c r="B37" s="12"/>
      <c r="C37" s="12">
        <v>9</v>
      </c>
      <c r="D37" s="12"/>
      <c r="E37" s="12" t="s">
        <v>279</v>
      </c>
      <c r="F37" s="12"/>
      <c r="G37" s="12" t="s">
        <v>4</v>
      </c>
      <c r="H37" s="12"/>
      <c r="I37" s="18" t="s">
        <v>198</v>
      </c>
      <c r="J37" s="11"/>
    </row>
    <row r="38" spans="1:10" ht="28.5" customHeight="1" x14ac:dyDescent="0.2">
      <c r="A38" s="12">
        <v>5</v>
      </c>
      <c r="B38" s="12"/>
      <c r="C38" s="12">
        <v>3</v>
      </c>
      <c r="D38" s="12"/>
      <c r="E38" s="12" t="s">
        <v>263</v>
      </c>
      <c r="F38" s="12"/>
      <c r="G38" s="12" t="s">
        <v>41</v>
      </c>
      <c r="H38" s="12"/>
      <c r="I38" s="18" t="s">
        <v>156</v>
      </c>
      <c r="J38" s="11"/>
    </row>
    <row r="39" spans="1:10" ht="28.5" customHeight="1" x14ac:dyDescent="0.2">
      <c r="A39" s="12">
        <v>6</v>
      </c>
      <c r="B39" s="12"/>
      <c r="C39" s="12">
        <v>14</v>
      </c>
      <c r="D39" s="12"/>
      <c r="E39" s="12" t="s">
        <v>220</v>
      </c>
      <c r="F39" s="12"/>
      <c r="G39" s="12" t="s">
        <v>20</v>
      </c>
      <c r="H39" s="12"/>
      <c r="I39" s="18" t="s">
        <v>219</v>
      </c>
      <c r="J39" s="11"/>
    </row>
    <row r="40" spans="1:10" ht="28.5" customHeight="1" x14ac:dyDescent="0.2">
      <c r="A40" s="12">
        <v>7</v>
      </c>
      <c r="B40" s="12"/>
      <c r="C40" s="12">
        <v>2</v>
      </c>
      <c r="D40" s="12"/>
      <c r="E40" s="12" t="s">
        <v>146</v>
      </c>
      <c r="F40" s="12"/>
      <c r="G40" s="12" t="s">
        <v>36</v>
      </c>
      <c r="H40" s="12"/>
      <c r="I40" s="18" t="s">
        <v>368</v>
      </c>
      <c r="J40" s="11"/>
    </row>
    <row r="41" spans="1:10" ht="28.5" customHeight="1" x14ac:dyDescent="0.2">
      <c r="A41" s="12">
        <v>8</v>
      </c>
      <c r="B41" s="12"/>
      <c r="C41" s="12">
        <v>10</v>
      </c>
      <c r="D41" s="12"/>
      <c r="E41" s="12" t="s">
        <v>280</v>
      </c>
      <c r="F41" s="12"/>
      <c r="G41" s="12" t="s">
        <v>15</v>
      </c>
      <c r="H41" s="12"/>
      <c r="I41" s="18" t="s">
        <v>104</v>
      </c>
      <c r="J41" s="11"/>
    </row>
    <row r="42" spans="1:10" ht="28.5" customHeight="1" x14ac:dyDescent="0.2">
      <c r="A42" s="12">
        <v>9</v>
      </c>
      <c r="B42" s="12"/>
      <c r="C42" s="12">
        <v>15</v>
      </c>
      <c r="D42" s="12"/>
      <c r="E42" s="12" t="s">
        <v>148</v>
      </c>
      <c r="F42" s="12"/>
      <c r="G42" s="12" t="s">
        <v>31</v>
      </c>
      <c r="H42" s="12"/>
      <c r="I42" s="18" t="s">
        <v>369</v>
      </c>
      <c r="J42" s="11"/>
    </row>
    <row r="43" spans="1:10" ht="28.5" customHeight="1" x14ac:dyDescent="0.2">
      <c r="A43" s="12">
        <v>10</v>
      </c>
      <c r="B43" s="12"/>
      <c r="C43" s="12">
        <v>4</v>
      </c>
      <c r="D43" s="12"/>
      <c r="E43" s="12" t="s">
        <v>276</v>
      </c>
      <c r="F43" s="12"/>
      <c r="G43" s="12" t="s">
        <v>267</v>
      </c>
      <c r="H43" s="12"/>
      <c r="I43" s="18" t="s">
        <v>370</v>
      </c>
      <c r="J43" s="11"/>
    </row>
    <row r="44" spans="1:10" ht="28.5" customHeight="1" x14ac:dyDescent="0.2">
      <c r="A44" s="12">
        <v>11</v>
      </c>
      <c r="B44" s="12"/>
      <c r="C44" s="12">
        <v>6</v>
      </c>
      <c r="D44" s="12"/>
      <c r="E44" s="12" t="s">
        <v>278</v>
      </c>
      <c r="F44" s="12"/>
      <c r="G44" s="12" t="s">
        <v>26</v>
      </c>
      <c r="H44" s="12"/>
      <c r="I44" s="18" t="s">
        <v>371</v>
      </c>
      <c r="J44" s="11"/>
    </row>
    <row r="45" spans="1:10" ht="28.5" customHeight="1" x14ac:dyDescent="0.2">
      <c r="A45" s="12">
        <v>12</v>
      </c>
      <c r="B45" s="12"/>
      <c r="C45" s="12">
        <v>12</v>
      </c>
      <c r="D45" s="12"/>
      <c r="E45" s="12" t="s">
        <v>282</v>
      </c>
      <c r="F45" s="12"/>
      <c r="G45" s="12" t="s">
        <v>28</v>
      </c>
      <c r="H45" s="12"/>
      <c r="I45" s="18" t="s">
        <v>323</v>
      </c>
      <c r="J45" s="11"/>
    </row>
    <row r="46" spans="1:10" ht="28.5" customHeight="1" x14ac:dyDescent="0.2">
      <c r="A46" s="12">
        <v>13</v>
      </c>
      <c r="B46" s="12"/>
      <c r="C46" s="12">
        <v>11</v>
      </c>
      <c r="D46" s="12"/>
      <c r="E46" s="12" t="s">
        <v>281</v>
      </c>
      <c r="F46" s="12"/>
      <c r="G46" s="12" t="s">
        <v>23</v>
      </c>
      <c r="H46" s="12"/>
      <c r="I46" s="18" t="s">
        <v>372</v>
      </c>
      <c r="J46" s="11"/>
    </row>
    <row r="47" spans="1:10" ht="28.5" customHeight="1" x14ac:dyDescent="0.2">
      <c r="A47" s="12">
        <v>14</v>
      </c>
      <c r="B47" s="12"/>
      <c r="C47" s="12">
        <v>16</v>
      </c>
      <c r="D47" s="12"/>
      <c r="E47" s="12" t="s">
        <v>185</v>
      </c>
      <c r="F47" s="12"/>
      <c r="G47" s="12" t="s">
        <v>43</v>
      </c>
      <c r="H47" s="12"/>
      <c r="I47" s="18" t="s">
        <v>373</v>
      </c>
      <c r="J47" s="11"/>
    </row>
    <row r="48" spans="1:10" ht="28.5" customHeight="1" x14ac:dyDescent="0.2">
      <c r="A48" s="12">
        <v>15</v>
      </c>
      <c r="B48" s="12"/>
      <c r="C48" s="12">
        <v>7</v>
      </c>
      <c r="D48" s="12"/>
      <c r="E48" s="12" t="s">
        <v>225</v>
      </c>
      <c r="F48" s="12"/>
      <c r="G48" s="12" t="s">
        <v>34</v>
      </c>
      <c r="H48" s="12"/>
      <c r="I48" s="18" t="s">
        <v>331</v>
      </c>
      <c r="J48" s="11"/>
    </row>
    <row r="49" spans="1:10" ht="28.5" customHeight="1" x14ac:dyDescent="0.2">
      <c r="A49" s="12">
        <v>16</v>
      </c>
      <c r="B49" s="12"/>
      <c r="C49" s="12">
        <v>8</v>
      </c>
      <c r="D49" s="12"/>
      <c r="E49" s="12" t="s">
        <v>169</v>
      </c>
      <c r="F49" s="12"/>
      <c r="G49" s="12" t="s">
        <v>42</v>
      </c>
      <c r="H49" s="12"/>
      <c r="I49" s="18" t="s">
        <v>374</v>
      </c>
      <c r="J49" s="11"/>
    </row>
    <row r="50" spans="1:10" ht="28.5" customHeight="1" x14ac:dyDescent="0.2">
      <c r="A50" s="12"/>
      <c r="B50" s="12"/>
      <c r="C50" s="12"/>
      <c r="D50" s="12"/>
      <c r="E50" s="12"/>
      <c r="F50" s="12"/>
      <c r="G50" s="12"/>
      <c r="H50" s="12"/>
      <c r="I50" s="18"/>
      <c r="J50" s="11"/>
    </row>
    <row r="51" spans="1:10" ht="28.5" customHeight="1" x14ac:dyDescent="0.2">
      <c r="A51" s="12"/>
      <c r="B51" s="12"/>
      <c r="C51" s="12"/>
      <c r="D51" s="12"/>
      <c r="E51" s="12"/>
      <c r="F51" s="12"/>
      <c r="G51" s="12"/>
      <c r="H51" s="12"/>
      <c r="I51" s="18"/>
      <c r="J51" s="11"/>
    </row>
    <row r="52" spans="1:10" ht="28.5" customHeight="1" x14ac:dyDescent="0.2">
      <c r="A52" s="12"/>
      <c r="B52" s="12"/>
      <c r="C52" s="12"/>
      <c r="D52" s="12"/>
      <c r="E52" s="12"/>
      <c r="F52" s="12"/>
      <c r="G52" s="12"/>
      <c r="H52" s="12"/>
      <c r="I52" s="18"/>
      <c r="J52" s="11"/>
    </row>
    <row r="53" spans="1:10" ht="28.5" customHeight="1" x14ac:dyDescent="0.2">
      <c r="A53" s="12"/>
      <c r="B53" s="12"/>
      <c r="C53" s="12"/>
      <c r="D53" s="12"/>
      <c r="E53" s="12"/>
      <c r="F53" s="12"/>
      <c r="G53" s="12"/>
      <c r="H53" s="12"/>
      <c r="I53" s="18"/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平成27年度第30回那賀地方中学校駅伝競走大会(女子)</v>
      </c>
    </row>
    <row r="60" spans="1:10" ht="37.5" customHeight="1" x14ac:dyDescent="0.2">
      <c r="A60" s="8" t="s">
        <v>98</v>
      </c>
      <c r="C60" s="8"/>
      <c r="D60" s="8" t="s">
        <v>89</v>
      </c>
    </row>
    <row r="62" spans="1:10" ht="28.5" customHeight="1" thickBot="1" x14ac:dyDescent="0.25">
      <c r="A62" s="15" t="s">
        <v>308</v>
      </c>
      <c r="B62" s="14"/>
      <c r="C62" s="14" t="s">
        <v>1</v>
      </c>
      <c r="D62" s="14"/>
      <c r="E62" s="14" t="s">
        <v>309</v>
      </c>
      <c r="F62" s="14"/>
      <c r="G62" s="14" t="s">
        <v>310</v>
      </c>
      <c r="H62" s="14"/>
      <c r="I62" s="17" t="s">
        <v>311</v>
      </c>
      <c r="J62" s="13"/>
    </row>
    <row r="63" spans="1:10" ht="28.5" customHeight="1" x14ac:dyDescent="0.2">
      <c r="A63" s="12">
        <v>1</v>
      </c>
      <c r="B63" s="12"/>
      <c r="C63" s="12">
        <v>13</v>
      </c>
      <c r="D63" s="12"/>
      <c r="E63" s="12" t="s">
        <v>290</v>
      </c>
      <c r="F63" s="12"/>
      <c r="G63" s="12" t="s">
        <v>13</v>
      </c>
      <c r="H63" s="12"/>
      <c r="I63" s="18" t="s">
        <v>112</v>
      </c>
      <c r="J63" s="11"/>
    </row>
    <row r="64" spans="1:10" ht="28.5" customHeight="1" x14ac:dyDescent="0.2">
      <c r="A64" s="12">
        <v>2</v>
      </c>
      <c r="B64" s="12"/>
      <c r="C64" s="12">
        <v>1</v>
      </c>
      <c r="D64" s="12"/>
      <c r="E64" s="12" t="s">
        <v>102</v>
      </c>
      <c r="F64" s="12"/>
      <c r="G64" s="12" t="s">
        <v>10</v>
      </c>
      <c r="H64" s="12"/>
      <c r="I64" s="18" t="s">
        <v>416</v>
      </c>
      <c r="J64" s="11"/>
    </row>
    <row r="65" spans="1:10" ht="28.5" customHeight="1" x14ac:dyDescent="0.2">
      <c r="A65" s="12">
        <v>3</v>
      </c>
      <c r="B65" s="12"/>
      <c r="C65" s="12">
        <v>14</v>
      </c>
      <c r="D65" s="12"/>
      <c r="E65" s="12" t="s">
        <v>291</v>
      </c>
      <c r="F65" s="12"/>
      <c r="G65" s="12" t="s">
        <v>20</v>
      </c>
      <c r="H65" s="12"/>
      <c r="I65" s="18" t="s">
        <v>156</v>
      </c>
      <c r="J65" s="11"/>
    </row>
    <row r="66" spans="1:10" ht="28.5" customHeight="1" x14ac:dyDescent="0.2">
      <c r="A66" s="12">
        <v>4</v>
      </c>
      <c r="B66" s="12"/>
      <c r="C66" s="12">
        <v>9</v>
      </c>
      <c r="D66" s="12"/>
      <c r="E66" s="12" t="s">
        <v>286</v>
      </c>
      <c r="F66" s="12"/>
      <c r="G66" s="12" t="s">
        <v>4</v>
      </c>
      <c r="H66" s="12"/>
      <c r="I66" s="18" t="s">
        <v>417</v>
      </c>
      <c r="J66" s="11"/>
    </row>
    <row r="67" spans="1:10" ht="28.5" customHeight="1" x14ac:dyDescent="0.2">
      <c r="A67" s="12">
        <v>5</v>
      </c>
      <c r="B67" s="12"/>
      <c r="C67" s="12">
        <v>2</v>
      </c>
      <c r="D67" s="12"/>
      <c r="E67" s="12" t="s">
        <v>259</v>
      </c>
      <c r="F67" s="12"/>
      <c r="G67" s="12" t="s">
        <v>36</v>
      </c>
      <c r="H67" s="12"/>
      <c r="I67" s="18" t="s">
        <v>314</v>
      </c>
      <c r="J67" s="11"/>
    </row>
    <row r="68" spans="1:10" ht="28.5" customHeight="1" x14ac:dyDescent="0.2">
      <c r="A68" s="12">
        <v>6</v>
      </c>
      <c r="B68" s="12"/>
      <c r="C68" s="12">
        <v>3</v>
      </c>
      <c r="D68" s="12"/>
      <c r="E68" s="12" t="s">
        <v>264</v>
      </c>
      <c r="F68" s="12"/>
      <c r="G68" s="12" t="s">
        <v>41</v>
      </c>
      <c r="H68" s="12"/>
      <c r="I68" s="18" t="s">
        <v>116</v>
      </c>
      <c r="J68" s="11"/>
    </row>
    <row r="69" spans="1:10" ht="28.5" customHeight="1" x14ac:dyDescent="0.2">
      <c r="A69" s="12">
        <v>7</v>
      </c>
      <c r="B69" s="12"/>
      <c r="C69" s="12">
        <v>10</v>
      </c>
      <c r="D69" s="12"/>
      <c r="E69" s="12" t="s">
        <v>287</v>
      </c>
      <c r="F69" s="12"/>
      <c r="G69" s="12" t="s">
        <v>15</v>
      </c>
      <c r="H69" s="12"/>
      <c r="I69" s="18" t="s">
        <v>163</v>
      </c>
      <c r="J69" s="11"/>
    </row>
    <row r="70" spans="1:10" ht="28.5" customHeight="1" x14ac:dyDescent="0.2">
      <c r="A70" s="12">
        <v>7</v>
      </c>
      <c r="B70" s="12"/>
      <c r="C70" s="12">
        <v>11</v>
      </c>
      <c r="D70" s="12"/>
      <c r="E70" s="12" t="s">
        <v>288</v>
      </c>
      <c r="F70" s="12"/>
      <c r="G70" s="12" t="s">
        <v>23</v>
      </c>
      <c r="H70" s="12"/>
      <c r="I70" s="18" t="s">
        <v>163</v>
      </c>
      <c r="J70" s="11"/>
    </row>
    <row r="71" spans="1:10" ht="28.5" customHeight="1" x14ac:dyDescent="0.2">
      <c r="A71" s="12">
        <v>9</v>
      </c>
      <c r="B71" s="12"/>
      <c r="C71" s="12">
        <v>5</v>
      </c>
      <c r="D71" s="12"/>
      <c r="E71" s="12" t="s">
        <v>285</v>
      </c>
      <c r="F71" s="12"/>
      <c r="G71" s="12" t="s">
        <v>32</v>
      </c>
      <c r="H71" s="12"/>
      <c r="I71" s="18" t="s">
        <v>418</v>
      </c>
      <c r="J71" s="11"/>
    </row>
    <row r="72" spans="1:10" ht="28.5" customHeight="1" x14ac:dyDescent="0.2">
      <c r="A72" s="12">
        <v>10</v>
      </c>
      <c r="B72" s="12"/>
      <c r="C72" s="12">
        <v>12</v>
      </c>
      <c r="D72" s="12"/>
      <c r="E72" s="12" t="s">
        <v>289</v>
      </c>
      <c r="F72" s="12"/>
      <c r="G72" s="12" t="s">
        <v>28</v>
      </c>
      <c r="H72" s="12"/>
      <c r="I72" s="18" t="s">
        <v>138</v>
      </c>
      <c r="J72" s="11"/>
    </row>
    <row r="73" spans="1:10" ht="28.5" customHeight="1" x14ac:dyDescent="0.2">
      <c r="A73" s="12">
        <v>11</v>
      </c>
      <c r="B73" s="12"/>
      <c r="C73" s="12">
        <v>15</v>
      </c>
      <c r="D73" s="12"/>
      <c r="E73" s="12" t="s">
        <v>292</v>
      </c>
      <c r="F73" s="12"/>
      <c r="G73" s="12" t="s">
        <v>31</v>
      </c>
      <c r="H73" s="12"/>
      <c r="I73" s="18" t="s">
        <v>139</v>
      </c>
      <c r="J73" s="11"/>
    </row>
    <row r="74" spans="1:10" ht="28.5" customHeight="1" x14ac:dyDescent="0.2">
      <c r="A74" s="12">
        <v>12</v>
      </c>
      <c r="B74" s="12"/>
      <c r="C74" s="12">
        <v>16</v>
      </c>
      <c r="D74" s="12"/>
      <c r="E74" s="12" t="s">
        <v>293</v>
      </c>
      <c r="F74" s="12"/>
      <c r="G74" s="12" t="s">
        <v>43</v>
      </c>
      <c r="H74" s="12"/>
      <c r="I74" s="18" t="s">
        <v>140</v>
      </c>
      <c r="J74" s="11"/>
    </row>
    <row r="75" spans="1:10" ht="28.5" customHeight="1" x14ac:dyDescent="0.2">
      <c r="A75" s="12">
        <v>13</v>
      </c>
      <c r="B75" s="12"/>
      <c r="C75" s="12">
        <v>4</v>
      </c>
      <c r="D75" s="12"/>
      <c r="E75" s="12" t="s">
        <v>284</v>
      </c>
      <c r="F75" s="12"/>
      <c r="G75" s="12" t="s">
        <v>267</v>
      </c>
      <c r="H75" s="12"/>
      <c r="I75" s="18" t="s">
        <v>419</v>
      </c>
      <c r="J75" s="11"/>
    </row>
    <row r="76" spans="1:10" ht="28.5" customHeight="1" x14ac:dyDescent="0.2">
      <c r="A76" s="12">
        <v>14</v>
      </c>
      <c r="B76" s="12"/>
      <c r="C76" s="12">
        <v>6</v>
      </c>
      <c r="D76" s="12"/>
      <c r="E76" s="12" t="s">
        <v>210</v>
      </c>
      <c r="F76" s="12"/>
      <c r="G76" s="12" t="s">
        <v>26</v>
      </c>
      <c r="H76" s="12"/>
      <c r="I76" s="18" t="s">
        <v>420</v>
      </c>
      <c r="J76" s="11"/>
    </row>
    <row r="77" spans="1:10" ht="28.5" customHeight="1" x14ac:dyDescent="0.2">
      <c r="A77" s="12">
        <v>15</v>
      </c>
      <c r="B77" s="12"/>
      <c r="C77" s="12">
        <v>7</v>
      </c>
      <c r="D77" s="12"/>
      <c r="E77" s="12" t="s">
        <v>191</v>
      </c>
      <c r="F77" s="12"/>
      <c r="G77" s="12" t="s">
        <v>34</v>
      </c>
      <c r="H77" s="12"/>
      <c r="I77" s="18" t="s">
        <v>421</v>
      </c>
      <c r="J77" s="11"/>
    </row>
    <row r="78" spans="1:10" ht="28.5" customHeight="1" x14ac:dyDescent="0.2">
      <c r="A78" s="12">
        <v>16</v>
      </c>
      <c r="B78" s="12"/>
      <c r="C78" s="12">
        <v>8</v>
      </c>
      <c r="D78" s="12"/>
      <c r="E78" s="12" t="s">
        <v>223</v>
      </c>
      <c r="F78" s="12"/>
      <c r="G78" s="12" t="s">
        <v>42</v>
      </c>
      <c r="H78" s="12"/>
      <c r="I78" s="18" t="s">
        <v>21</v>
      </c>
      <c r="J78" s="11"/>
    </row>
    <row r="79" spans="1:10" ht="28.5" customHeight="1" x14ac:dyDescent="0.2">
      <c r="A79" s="12"/>
      <c r="B79" s="12"/>
      <c r="C79" s="12"/>
      <c r="D79" s="12"/>
      <c r="E79" s="12"/>
      <c r="F79" s="12"/>
      <c r="G79" s="12"/>
      <c r="H79" s="12"/>
      <c r="I79" s="18"/>
      <c r="J79" s="11"/>
    </row>
    <row r="80" spans="1:10" ht="28.5" customHeight="1" x14ac:dyDescent="0.2">
      <c r="A80" s="12"/>
      <c r="B80" s="12"/>
      <c r="C80" s="12"/>
      <c r="D80" s="12"/>
      <c r="E80" s="12"/>
      <c r="F80" s="12"/>
      <c r="G80" s="12"/>
      <c r="H80" s="12"/>
      <c r="I80" s="18"/>
      <c r="J80" s="11"/>
    </row>
    <row r="81" spans="1:10" ht="28.5" customHeight="1" x14ac:dyDescent="0.2">
      <c r="A81" s="12"/>
      <c r="B81" s="12"/>
      <c r="C81" s="12"/>
      <c r="D81" s="12"/>
      <c r="E81" s="12"/>
      <c r="F81" s="12"/>
      <c r="G81" s="12"/>
      <c r="H81" s="12"/>
      <c r="I81" s="18"/>
      <c r="J81" s="11"/>
    </row>
    <row r="82" spans="1:10" ht="28.5" customHeight="1" x14ac:dyDescent="0.2">
      <c r="A82" s="12"/>
      <c r="B82" s="12"/>
      <c r="C82" s="12"/>
      <c r="D82" s="12"/>
      <c r="E82" s="12"/>
      <c r="F82" s="12"/>
      <c r="G82" s="12"/>
      <c r="H82" s="12"/>
      <c r="I82" s="18"/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平成27年度第30回那賀地方中学校駅伝競走大会(女子)</v>
      </c>
    </row>
    <row r="89" spans="1:10" ht="37.5" customHeight="1" x14ac:dyDescent="0.2">
      <c r="A89" s="8" t="s">
        <v>97</v>
      </c>
      <c r="C89" s="8"/>
      <c r="D89" s="8" t="s">
        <v>89</v>
      </c>
    </row>
    <row r="91" spans="1:10" ht="28.5" customHeight="1" thickBot="1" x14ac:dyDescent="0.25">
      <c r="A91" s="15" t="s">
        <v>308</v>
      </c>
      <c r="B91" s="14"/>
      <c r="C91" s="14" t="s">
        <v>1</v>
      </c>
      <c r="D91" s="14"/>
      <c r="E91" s="14" t="s">
        <v>309</v>
      </c>
      <c r="F91" s="14"/>
      <c r="G91" s="14" t="s">
        <v>310</v>
      </c>
      <c r="H91" s="14"/>
      <c r="I91" s="17" t="s">
        <v>311</v>
      </c>
      <c r="J91" s="13"/>
    </row>
    <row r="92" spans="1:10" ht="28.5" customHeight="1" x14ac:dyDescent="0.2">
      <c r="A92" s="12">
        <v>1</v>
      </c>
      <c r="B92" s="12"/>
      <c r="C92" s="12">
        <v>13</v>
      </c>
      <c r="D92" s="12"/>
      <c r="E92" s="12" t="s">
        <v>301</v>
      </c>
      <c r="F92" s="12"/>
      <c r="G92" s="12" t="s">
        <v>13</v>
      </c>
      <c r="H92" s="12"/>
      <c r="I92" s="18" t="s">
        <v>181</v>
      </c>
      <c r="J92" s="11" t="s">
        <v>348</v>
      </c>
    </row>
    <row r="93" spans="1:10" ht="28.5" customHeight="1" x14ac:dyDescent="0.2">
      <c r="A93" s="12">
        <v>2</v>
      </c>
      <c r="B93" s="12"/>
      <c r="C93" s="12">
        <v>1</v>
      </c>
      <c r="D93" s="12"/>
      <c r="E93" s="12" t="s">
        <v>103</v>
      </c>
      <c r="F93" s="12"/>
      <c r="G93" s="12" t="s">
        <v>10</v>
      </c>
      <c r="H93" s="12"/>
      <c r="I93" s="18" t="s">
        <v>113</v>
      </c>
      <c r="J93" s="11"/>
    </row>
    <row r="94" spans="1:10" ht="28.5" customHeight="1" x14ac:dyDescent="0.2">
      <c r="A94" s="12">
        <v>3</v>
      </c>
      <c r="B94" s="12"/>
      <c r="C94" s="12">
        <v>9</v>
      </c>
      <c r="D94" s="12"/>
      <c r="E94" s="12" t="s">
        <v>162</v>
      </c>
      <c r="F94" s="12"/>
      <c r="G94" s="12" t="s">
        <v>4</v>
      </c>
      <c r="H94" s="12"/>
      <c r="I94" s="18" t="s">
        <v>179</v>
      </c>
      <c r="J94" s="11"/>
    </row>
    <row r="95" spans="1:10" ht="28.5" customHeight="1" x14ac:dyDescent="0.2">
      <c r="A95" s="12">
        <v>4</v>
      </c>
      <c r="B95" s="12"/>
      <c r="C95" s="12">
        <v>2</v>
      </c>
      <c r="D95" s="12"/>
      <c r="E95" s="12" t="s">
        <v>260</v>
      </c>
      <c r="F95" s="12"/>
      <c r="G95" s="12" t="s">
        <v>36</v>
      </c>
      <c r="H95" s="12"/>
      <c r="I95" s="18" t="s">
        <v>444</v>
      </c>
      <c r="J95" s="11"/>
    </row>
    <row r="96" spans="1:10" ht="28.5" customHeight="1" x14ac:dyDescent="0.2">
      <c r="A96" s="12">
        <v>5</v>
      </c>
      <c r="B96" s="12"/>
      <c r="C96" s="12">
        <v>14</v>
      </c>
      <c r="D96" s="12"/>
      <c r="E96" s="12" t="s">
        <v>188</v>
      </c>
      <c r="F96" s="12"/>
      <c r="G96" s="12" t="s">
        <v>20</v>
      </c>
      <c r="H96" s="12"/>
      <c r="I96" s="18" t="s">
        <v>445</v>
      </c>
      <c r="J96" s="11"/>
    </row>
    <row r="97" spans="1:10" ht="28.5" customHeight="1" x14ac:dyDescent="0.2">
      <c r="A97" s="12">
        <v>6</v>
      </c>
      <c r="B97" s="12"/>
      <c r="C97" s="12">
        <v>4</v>
      </c>
      <c r="D97" s="12"/>
      <c r="E97" s="12" t="s">
        <v>294</v>
      </c>
      <c r="F97" s="12"/>
      <c r="G97" s="12" t="s">
        <v>267</v>
      </c>
      <c r="H97" s="12"/>
      <c r="I97" s="18" t="s">
        <v>184</v>
      </c>
      <c r="J97" s="11"/>
    </row>
    <row r="98" spans="1:10" ht="28.5" customHeight="1" x14ac:dyDescent="0.2">
      <c r="A98" s="12">
        <v>7</v>
      </c>
      <c r="B98" s="12"/>
      <c r="C98" s="12">
        <v>3</v>
      </c>
      <c r="D98" s="12"/>
      <c r="E98" s="12" t="s">
        <v>265</v>
      </c>
      <c r="F98" s="12"/>
      <c r="G98" s="12" t="s">
        <v>41</v>
      </c>
      <c r="H98" s="12"/>
      <c r="I98" s="18" t="s">
        <v>187</v>
      </c>
      <c r="J98" s="11"/>
    </row>
    <row r="99" spans="1:10" ht="28.5" customHeight="1" x14ac:dyDescent="0.2">
      <c r="A99" s="12">
        <v>8</v>
      </c>
      <c r="B99" s="12"/>
      <c r="C99" s="12">
        <v>10</v>
      </c>
      <c r="D99" s="12"/>
      <c r="E99" s="12" t="s">
        <v>298</v>
      </c>
      <c r="F99" s="12"/>
      <c r="G99" s="12" t="s">
        <v>15</v>
      </c>
      <c r="H99" s="12"/>
      <c r="I99" s="18" t="s">
        <v>446</v>
      </c>
      <c r="J99" s="11"/>
    </row>
    <row r="100" spans="1:10" ht="28.5" customHeight="1" x14ac:dyDescent="0.2">
      <c r="A100" s="12">
        <v>9</v>
      </c>
      <c r="B100" s="12"/>
      <c r="C100" s="12">
        <v>11</v>
      </c>
      <c r="D100" s="12"/>
      <c r="E100" s="12" t="s">
        <v>299</v>
      </c>
      <c r="F100" s="12"/>
      <c r="G100" s="12" t="s">
        <v>23</v>
      </c>
      <c r="H100" s="12"/>
      <c r="I100" s="18" t="s">
        <v>166</v>
      </c>
      <c r="J100" s="11"/>
    </row>
    <row r="101" spans="1:10" ht="28.5" customHeight="1" x14ac:dyDescent="0.2">
      <c r="A101" s="12">
        <v>9</v>
      </c>
      <c r="B101" s="12"/>
      <c r="C101" s="12">
        <v>12</v>
      </c>
      <c r="D101" s="12"/>
      <c r="E101" s="12" t="s">
        <v>300</v>
      </c>
      <c r="F101" s="12"/>
      <c r="G101" s="12" t="s">
        <v>28</v>
      </c>
      <c r="H101" s="12"/>
      <c r="I101" s="18" t="s">
        <v>166</v>
      </c>
      <c r="J101" s="11"/>
    </row>
    <row r="102" spans="1:10" ht="28.5" customHeight="1" x14ac:dyDescent="0.2">
      <c r="A102" s="12">
        <v>11</v>
      </c>
      <c r="B102" s="12"/>
      <c r="C102" s="12">
        <v>6</v>
      </c>
      <c r="D102" s="12"/>
      <c r="E102" s="12" t="s">
        <v>296</v>
      </c>
      <c r="F102" s="12"/>
      <c r="G102" s="12" t="s">
        <v>26</v>
      </c>
      <c r="H102" s="12"/>
      <c r="I102" s="18" t="s">
        <v>120</v>
      </c>
      <c r="J102" s="11"/>
    </row>
    <row r="103" spans="1:10" ht="28.5" customHeight="1" x14ac:dyDescent="0.2">
      <c r="A103" s="12">
        <v>12</v>
      </c>
      <c r="B103" s="12"/>
      <c r="C103" s="12">
        <v>15</v>
      </c>
      <c r="D103" s="12"/>
      <c r="E103" s="12" t="s">
        <v>168</v>
      </c>
      <c r="F103" s="12"/>
      <c r="G103" s="12" t="s">
        <v>31</v>
      </c>
      <c r="H103" s="12"/>
      <c r="I103" s="18" t="s">
        <v>373</v>
      </c>
      <c r="J103" s="11"/>
    </row>
    <row r="104" spans="1:10" ht="28.5" customHeight="1" x14ac:dyDescent="0.2">
      <c r="A104" s="12">
        <v>13</v>
      </c>
      <c r="B104" s="12"/>
      <c r="C104" s="12">
        <v>5</v>
      </c>
      <c r="D104" s="12"/>
      <c r="E104" s="12" t="s">
        <v>295</v>
      </c>
      <c r="F104" s="12"/>
      <c r="G104" s="12" t="s">
        <v>32</v>
      </c>
      <c r="H104" s="12"/>
      <c r="I104" s="18" t="s">
        <v>447</v>
      </c>
      <c r="J104" s="11"/>
    </row>
    <row r="105" spans="1:10" ht="28.5" customHeight="1" x14ac:dyDescent="0.2">
      <c r="A105" s="12">
        <v>14</v>
      </c>
      <c r="B105" s="12"/>
      <c r="C105" s="12">
        <v>16</v>
      </c>
      <c r="D105" s="12"/>
      <c r="E105" s="12" t="s">
        <v>302</v>
      </c>
      <c r="F105" s="12"/>
      <c r="G105" s="12" t="s">
        <v>43</v>
      </c>
      <c r="H105" s="12"/>
      <c r="I105" s="18" t="s">
        <v>37</v>
      </c>
      <c r="J105" s="11"/>
    </row>
    <row r="106" spans="1:10" ht="28.5" customHeight="1" x14ac:dyDescent="0.2">
      <c r="A106" s="12">
        <v>15</v>
      </c>
      <c r="B106" s="12"/>
      <c r="C106" s="12">
        <v>7</v>
      </c>
      <c r="D106" s="12"/>
      <c r="E106" s="12" t="s">
        <v>149</v>
      </c>
      <c r="F106" s="12"/>
      <c r="G106" s="12" t="s">
        <v>34</v>
      </c>
      <c r="H106" s="12"/>
      <c r="I106" s="18" t="s">
        <v>448</v>
      </c>
      <c r="J106" s="11"/>
    </row>
    <row r="107" spans="1:10" ht="28.5" customHeight="1" x14ac:dyDescent="0.2">
      <c r="A107" s="12">
        <v>16</v>
      </c>
      <c r="B107" s="12"/>
      <c r="C107" s="12">
        <v>8</v>
      </c>
      <c r="D107" s="12"/>
      <c r="E107" s="12" t="s">
        <v>297</v>
      </c>
      <c r="F107" s="12"/>
      <c r="G107" s="12" t="s">
        <v>42</v>
      </c>
      <c r="H107" s="12"/>
      <c r="I107" s="18" t="s">
        <v>449</v>
      </c>
      <c r="J107" s="11"/>
    </row>
    <row r="108" spans="1:10" ht="28.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8"/>
      <c r="J108" s="11"/>
    </row>
    <row r="109" spans="1:10" ht="28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8"/>
      <c r="J109" s="11"/>
    </row>
    <row r="110" spans="1:10" ht="28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8"/>
      <c r="J110" s="11"/>
    </row>
    <row r="111" spans="1:10" ht="28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8"/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平成27年度第30回那賀地方中学校駅伝競走大会(女子)</v>
      </c>
    </row>
    <row r="118" spans="1:10" ht="37.5" customHeight="1" x14ac:dyDescent="0.2">
      <c r="A118" s="8" t="s">
        <v>96</v>
      </c>
      <c r="C118" s="8"/>
      <c r="D118" s="8" t="s">
        <v>89</v>
      </c>
    </row>
    <row r="120" spans="1:10" ht="28.5" customHeight="1" thickBot="1" x14ac:dyDescent="0.25">
      <c r="A120" s="15" t="s">
        <v>308</v>
      </c>
      <c r="B120" s="14"/>
      <c r="C120" s="14" t="s">
        <v>1</v>
      </c>
      <c r="D120" s="14"/>
      <c r="E120" s="14" t="s">
        <v>309</v>
      </c>
      <c r="F120" s="14"/>
      <c r="G120" s="14" t="s">
        <v>310</v>
      </c>
      <c r="H120" s="14"/>
      <c r="I120" s="17" t="s">
        <v>311</v>
      </c>
      <c r="J120" s="13"/>
    </row>
    <row r="121" spans="1:10" ht="28.5" customHeight="1" x14ac:dyDescent="0.2">
      <c r="A121" s="12">
        <v>1</v>
      </c>
      <c r="B121" s="12"/>
      <c r="C121" s="12">
        <v>13</v>
      </c>
      <c r="D121" s="12"/>
      <c r="E121" s="12" t="s">
        <v>160</v>
      </c>
      <c r="F121" s="12"/>
      <c r="G121" s="12" t="s">
        <v>13</v>
      </c>
      <c r="H121" s="12"/>
      <c r="I121" s="18" t="s">
        <v>172</v>
      </c>
      <c r="J121" s="11" t="s">
        <v>348</v>
      </c>
    </row>
    <row r="122" spans="1:10" ht="28.5" customHeight="1" x14ac:dyDescent="0.2">
      <c r="A122" s="12">
        <v>2</v>
      </c>
      <c r="B122" s="12"/>
      <c r="C122" s="12">
        <v>1</v>
      </c>
      <c r="D122" s="12"/>
      <c r="E122" s="12" t="s">
        <v>158</v>
      </c>
      <c r="F122" s="12"/>
      <c r="G122" s="12" t="s">
        <v>10</v>
      </c>
      <c r="H122" s="12"/>
      <c r="I122" s="18" t="s">
        <v>112</v>
      </c>
      <c r="J122" s="11" t="s">
        <v>348</v>
      </c>
    </row>
    <row r="123" spans="1:10" ht="28.5" customHeight="1" x14ac:dyDescent="0.2">
      <c r="A123" s="12">
        <v>3</v>
      </c>
      <c r="B123" s="12"/>
      <c r="C123" s="12">
        <v>14</v>
      </c>
      <c r="D123" s="12"/>
      <c r="E123" s="12" t="s">
        <v>180</v>
      </c>
      <c r="F123" s="12"/>
      <c r="G123" s="12" t="s">
        <v>20</v>
      </c>
      <c r="H123" s="12"/>
      <c r="I123" s="18" t="s">
        <v>432</v>
      </c>
      <c r="J123" s="11"/>
    </row>
    <row r="124" spans="1:10" ht="28.5" customHeight="1" x14ac:dyDescent="0.2">
      <c r="A124" s="12">
        <v>4</v>
      </c>
      <c r="B124" s="12"/>
      <c r="C124" s="12">
        <v>2</v>
      </c>
      <c r="D124" s="12"/>
      <c r="E124" s="12" t="s">
        <v>261</v>
      </c>
      <c r="F124" s="12"/>
      <c r="G124" s="12" t="s">
        <v>36</v>
      </c>
      <c r="H124" s="12"/>
      <c r="I124" s="18" t="s">
        <v>9</v>
      </c>
      <c r="J124" s="11"/>
    </row>
    <row r="125" spans="1:10" ht="28.5" customHeight="1" x14ac:dyDescent="0.2">
      <c r="A125" s="12">
        <v>5</v>
      </c>
      <c r="B125" s="12"/>
      <c r="C125" s="12">
        <v>9</v>
      </c>
      <c r="D125" s="12"/>
      <c r="E125" s="12" t="s">
        <v>183</v>
      </c>
      <c r="F125" s="12"/>
      <c r="G125" s="12" t="s">
        <v>4</v>
      </c>
      <c r="H125" s="12"/>
      <c r="I125" s="18" t="s">
        <v>221</v>
      </c>
      <c r="J125" s="11"/>
    </row>
    <row r="126" spans="1:10" ht="28.5" customHeight="1" x14ac:dyDescent="0.2">
      <c r="A126" s="12">
        <v>6</v>
      </c>
      <c r="B126" s="12"/>
      <c r="C126" s="12">
        <v>3</v>
      </c>
      <c r="D126" s="12"/>
      <c r="E126" s="12" t="s">
        <v>266</v>
      </c>
      <c r="F126" s="12"/>
      <c r="G126" s="12" t="s">
        <v>41</v>
      </c>
      <c r="H126" s="12"/>
      <c r="I126" s="18" t="s">
        <v>317</v>
      </c>
      <c r="J126" s="11"/>
    </row>
    <row r="127" spans="1:10" ht="28.5" customHeight="1" x14ac:dyDescent="0.2">
      <c r="A127" s="12">
        <v>7</v>
      </c>
      <c r="B127" s="12"/>
      <c r="C127" s="12">
        <v>6</v>
      </c>
      <c r="D127" s="12"/>
      <c r="E127" s="12" t="s">
        <v>189</v>
      </c>
      <c r="F127" s="12"/>
      <c r="G127" s="12" t="s">
        <v>26</v>
      </c>
      <c r="H127" s="12"/>
      <c r="I127" s="18" t="s">
        <v>450</v>
      </c>
      <c r="J127" s="11"/>
    </row>
    <row r="128" spans="1:10" ht="28.5" customHeight="1" x14ac:dyDescent="0.2">
      <c r="A128" s="12">
        <v>8</v>
      </c>
      <c r="B128" s="12"/>
      <c r="C128" s="12">
        <v>10</v>
      </c>
      <c r="D128" s="12"/>
      <c r="E128" s="12" t="s">
        <v>305</v>
      </c>
      <c r="F128" s="12"/>
      <c r="G128" s="12" t="s">
        <v>15</v>
      </c>
      <c r="H128" s="12"/>
      <c r="I128" s="18" t="s">
        <v>14</v>
      </c>
      <c r="J128" s="11"/>
    </row>
    <row r="129" spans="1:10" ht="28.5" customHeight="1" x14ac:dyDescent="0.2">
      <c r="A129" s="12">
        <v>9</v>
      </c>
      <c r="B129" s="12"/>
      <c r="C129" s="12">
        <v>15</v>
      </c>
      <c r="D129" s="12"/>
      <c r="E129" s="12" t="s">
        <v>307</v>
      </c>
      <c r="F129" s="12"/>
      <c r="G129" s="12" t="s">
        <v>31</v>
      </c>
      <c r="H129" s="12"/>
      <c r="I129" s="18" t="s">
        <v>209</v>
      </c>
      <c r="J129" s="11"/>
    </row>
    <row r="130" spans="1:10" ht="28.5" customHeight="1" x14ac:dyDescent="0.2">
      <c r="A130" s="12">
        <v>10</v>
      </c>
      <c r="B130" s="12"/>
      <c r="C130" s="12">
        <v>8</v>
      </c>
      <c r="D130" s="12"/>
      <c r="E130" s="12" t="s">
        <v>304</v>
      </c>
      <c r="F130" s="12"/>
      <c r="G130" s="12" t="s">
        <v>42</v>
      </c>
      <c r="H130" s="12"/>
      <c r="I130" s="18" t="s">
        <v>418</v>
      </c>
      <c r="J130" s="11"/>
    </row>
    <row r="131" spans="1:10" ht="28.5" customHeight="1" x14ac:dyDescent="0.2">
      <c r="A131" s="12">
        <v>11</v>
      </c>
      <c r="B131" s="12"/>
      <c r="C131" s="12">
        <v>5</v>
      </c>
      <c r="D131" s="12"/>
      <c r="E131" s="12" t="s">
        <v>167</v>
      </c>
      <c r="F131" s="12"/>
      <c r="G131" s="12" t="s">
        <v>32</v>
      </c>
      <c r="H131" s="12"/>
      <c r="I131" s="18" t="s">
        <v>138</v>
      </c>
      <c r="J131" s="11"/>
    </row>
    <row r="132" spans="1:10" ht="28.5" customHeight="1" x14ac:dyDescent="0.2">
      <c r="A132" s="12">
        <v>12</v>
      </c>
      <c r="B132" s="12"/>
      <c r="C132" s="12">
        <v>4</v>
      </c>
      <c r="D132" s="12"/>
      <c r="E132" s="12" t="s">
        <v>303</v>
      </c>
      <c r="F132" s="12"/>
      <c r="G132" s="12" t="s">
        <v>267</v>
      </c>
      <c r="H132" s="12"/>
      <c r="I132" s="18" t="s">
        <v>451</v>
      </c>
      <c r="J132" s="11"/>
    </row>
    <row r="133" spans="1:10" ht="28.5" customHeight="1" x14ac:dyDescent="0.2">
      <c r="A133" s="12">
        <v>13</v>
      </c>
      <c r="B133" s="12"/>
      <c r="C133" s="12">
        <v>7</v>
      </c>
      <c r="D133" s="12"/>
      <c r="E133" s="12" t="s">
        <v>165</v>
      </c>
      <c r="F133" s="12"/>
      <c r="G133" s="12" t="s">
        <v>34</v>
      </c>
      <c r="H133" s="12"/>
      <c r="I133" s="18" t="s">
        <v>190</v>
      </c>
      <c r="J133" s="11"/>
    </row>
    <row r="134" spans="1:10" ht="28.5" customHeight="1" x14ac:dyDescent="0.2">
      <c r="A134" s="12">
        <v>14</v>
      </c>
      <c r="B134" s="12"/>
      <c r="C134" s="12">
        <v>12</v>
      </c>
      <c r="D134" s="12"/>
      <c r="E134" s="12" t="s">
        <v>306</v>
      </c>
      <c r="F134" s="12"/>
      <c r="G134" s="12" t="s">
        <v>28</v>
      </c>
      <c r="H134" s="12"/>
      <c r="I134" s="18" t="s">
        <v>166</v>
      </c>
      <c r="J134" s="11"/>
    </row>
    <row r="135" spans="1:10" ht="28.5" customHeight="1" x14ac:dyDescent="0.2">
      <c r="A135" s="12">
        <v>15</v>
      </c>
      <c r="B135" s="12"/>
      <c r="C135" s="12">
        <v>11</v>
      </c>
      <c r="D135" s="12"/>
      <c r="E135" s="12" t="s">
        <v>208</v>
      </c>
      <c r="F135" s="12"/>
      <c r="G135" s="12" t="s">
        <v>23</v>
      </c>
      <c r="H135" s="12"/>
      <c r="I135" s="18" t="s">
        <v>326</v>
      </c>
      <c r="J135" s="11"/>
    </row>
    <row r="136" spans="1:10" ht="28.5" customHeight="1" x14ac:dyDescent="0.2">
      <c r="A136" s="12">
        <v>16</v>
      </c>
      <c r="B136" s="12"/>
      <c r="C136" s="12">
        <v>16</v>
      </c>
      <c r="D136" s="12"/>
      <c r="E136" s="12" t="s">
        <v>224</v>
      </c>
      <c r="F136" s="12"/>
      <c r="G136" s="12" t="s">
        <v>43</v>
      </c>
      <c r="H136" s="12"/>
      <c r="I136" s="18" t="s">
        <v>341</v>
      </c>
      <c r="J136" s="11"/>
    </row>
    <row r="137" spans="1:10" ht="28.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8"/>
      <c r="J137" s="11"/>
    </row>
    <row r="138" spans="1:10" ht="28.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8"/>
      <c r="J138" s="11"/>
    </row>
    <row r="139" spans="1:10" ht="28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8"/>
      <c r="J139" s="11"/>
    </row>
    <row r="140" spans="1:10" ht="28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8"/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/>
    <row r="143" spans="1:10" ht="28.5" customHeight="1" x14ac:dyDescent="0.2"/>
    <row r="144" spans="1:10" ht="28.5" customHeight="1" x14ac:dyDescent="0.2"/>
  </sheetData>
  <sheetProtection password="CA3F" sheet="1" objects="1" scenarios="1"/>
  <phoneticPr fontId="1"/>
  <printOptions horizontalCentered="1" verticalCentered="1"/>
  <pageMargins left="0.78740157480314965" right="0" top="0.74803149606299213" bottom="0.7480314960629921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workbookViewId="0"/>
  </sheetViews>
  <sheetFormatPr defaultRowHeight="15" x14ac:dyDescent="0.2"/>
  <cols>
    <col min="2" max="2" width="11.625" bestFit="1" customWidth="1"/>
  </cols>
  <sheetData>
    <row r="1" spans="1:4" x14ac:dyDescent="0.2">
      <c r="A1">
        <v>1</v>
      </c>
      <c r="B1" t="s">
        <v>215</v>
      </c>
      <c r="C1">
        <v>2</v>
      </c>
      <c r="D1" t="s">
        <v>10</v>
      </c>
    </row>
    <row r="2" spans="1:4" x14ac:dyDescent="0.2">
      <c r="A2">
        <v>2</v>
      </c>
      <c r="B2" t="s">
        <v>353</v>
      </c>
      <c r="C2">
        <v>2</v>
      </c>
    </row>
    <row r="3" spans="1:4" x14ac:dyDescent="0.2">
      <c r="A3">
        <v>3</v>
      </c>
      <c r="B3" t="s">
        <v>381</v>
      </c>
      <c r="C3">
        <v>1</v>
      </c>
    </row>
    <row r="4" spans="1:4" x14ac:dyDescent="0.2">
      <c r="A4">
        <v>4</v>
      </c>
      <c r="B4" t="s">
        <v>199</v>
      </c>
      <c r="C4">
        <v>2</v>
      </c>
    </row>
    <row r="5" spans="1:4" x14ac:dyDescent="0.2">
      <c r="A5">
        <v>5</v>
      </c>
      <c r="B5" t="s">
        <v>425</v>
      </c>
      <c r="C5">
        <v>1</v>
      </c>
    </row>
    <row r="6" spans="1:4" x14ac:dyDescent="0.2">
      <c r="A6">
        <v>6</v>
      </c>
      <c r="B6" t="s">
        <v>216</v>
      </c>
      <c r="C6">
        <v>2</v>
      </c>
    </row>
    <row r="7" spans="1:4" x14ac:dyDescent="0.2">
      <c r="A7">
        <v>7</v>
      </c>
      <c r="B7" t="s">
        <v>320</v>
      </c>
      <c r="C7">
        <v>1</v>
      </c>
      <c r="D7" t="s">
        <v>36</v>
      </c>
    </row>
    <row r="8" spans="1:4" x14ac:dyDescent="0.2">
      <c r="A8">
        <v>8</v>
      </c>
      <c r="B8" t="s">
        <v>356</v>
      </c>
      <c r="C8">
        <v>1</v>
      </c>
    </row>
    <row r="9" spans="1:4" x14ac:dyDescent="0.2">
      <c r="A9">
        <v>9</v>
      </c>
      <c r="B9" t="s">
        <v>380</v>
      </c>
      <c r="C9">
        <v>2</v>
      </c>
    </row>
    <row r="10" spans="1:4" x14ac:dyDescent="0.2">
      <c r="A10">
        <v>10</v>
      </c>
      <c r="B10" t="s">
        <v>399</v>
      </c>
      <c r="C10">
        <v>2</v>
      </c>
    </row>
    <row r="11" spans="1:4" x14ac:dyDescent="0.2">
      <c r="A11">
        <v>11</v>
      </c>
      <c r="B11" t="s">
        <v>435</v>
      </c>
      <c r="C11">
        <v>1</v>
      </c>
    </row>
    <row r="12" spans="1:4" x14ac:dyDescent="0.2">
      <c r="A12">
        <v>12</v>
      </c>
      <c r="B12" t="s">
        <v>456</v>
      </c>
      <c r="C12">
        <v>2</v>
      </c>
    </row>
    <row r="13" spans="1:4" x14ac:dyDescent="0.2">
      <c r="A13">
        <v>13</v>
      </c>
      <c r="B13" t="s">
        <v>329</v>
      </c>
      <c r="C13">
        <v>1</v>
      </c>
      <c r="D13" t="s">
        <v>41</v>
      </c>
    </row>
    <row r="14" spans="1:4" x14ac:dyDescent="0.2">
      <c r="A14">
        <v>14</v>
      </c>
      <c r="B14" t="s">
        <v>364</v>
      </c>
      <c r="C14">
        <v>1</v>
      </c>
    </row>
    <row r="15" spans="1:4" x14ac:dyDescent="0.2">
      <c r="A15">
        <v>15</v>
      </c>
      <c r="B15" t="s">
        <v>391</v>
      </c>
      <c r="C15">
        <v>2</v>
      </c>
    </row>
    <row r="16" spans="1:4" x14ac:dyDescent="0.2">
      <c r="A16">
        <v>16</v>
      </c>
      <c r="B16" t="s">
        <v>408</v>
      </c>
      <c r="C16">
        <v>1</v>
      </c>
    </row>
    <row r="17" spans="1:4" x14ac:dyDescent="0.2">
      <c r="A17">
        <v>17</v>
      </c>
      <c r="B17" t="s">
        <v>438</v>
      </c>
      <c r="C17">
        <v>1</v>
      </c>
    </row>
    <row r="18" spans="1:4" x14ac:dyDescent="0.2">
      <c r="A18">
        <v>18</v>
      </c>
      <c r="B18" t="s">
        <v>458</v>
      </c>
      <c r="C18">
        <v>2</v>
      </c>
    </row>
    <row r="19" spans="1:4" x14ac:dyDescent="0.2">
      <c r="A19">
        <v>19</v>
      </c>
      <c r="B19" t="s">
        <v>335</v>
      </c>
      <c r="C19">
        <v>2</v>
      </c>
      <c r="D19" t="s">
        <v>267</v>
      </c>
    </row>
    <row r="20" spans="1:4" x14ac:dyDescent="0.2">
      <c r="A20">
        <v>20</v>
      </c>
      <c r="B20" t="s">
        <v>365</v>
      </c>
      <c r="C20">
        <v>2</v>
      </c>
    </row>
    <row r="21" spans="1:4" x14ac:dyDescent="0.2">
      <c r="A21">
        <v>21</v>
      </c>
      <c r="B21" t="s">
        <v>395</v>
      </c>
      <c r="C21">
        <v>1</v>
      </c>
    </row>
    <row r="22" spans="1:4" x14ac:dyDescent="0.2">
      <c r="A22">
        <v>22</v>
      </c>
      <c r="B22" t="s">
        <v>412</v>
      </c>
      <c r="C22">
        <v>1</v>
      </c>
    </row>
    <row r="23" spans="1:4" x14ac:dyDescent="0.2">
      <c r="A23">
        <v>23</v>
      </c>
      <c r="B23" t="s">
        <v>439</v>
      </c>
      <c r="C23">
        <v>1</v>
      </c>
    </row>
    <row r="24" spans="1:4" x14ac:dyDescent="0.2">
      <c r="A24">
        <v>24</v>
      </c>
      <c r="B24" t="s">
        <v>461</v>
      </c>
      <c r="C24">
        <v>2</v>
      </c>
    </row>
    <row r="25" spans="1:4" x14ac:dyDescent="0.2">
      <c r="A25">
        <v>25</v>
      </c>
      <c r="B25" t="s">
        <v>124</v>
      </c>
      <c r="C25">
        <v>3</v>
      </c>
      <c r="D25" t="s">
        <v>32</v>
      </c>
    </row>
    <row r="26" spans="1:4" x14ac:dyDescent="0.2">
      <c r="A26">
        <v>26</v>
      </c>
      <c r="B26" t="s">
        <v>119</v>
      </c>
      <c r="C26">
        <v>3</v>
      </c>
    </row>
    <row r="27" spans="1:4" x14ac:dyDescent="0.2">
      <c r="A27">
        <v>27</v>
      </c>
      <c r="B27" t="s">
        <v>192</v>
      </c>
      <c r="C27">
        <v>2</v>
      </c>
    </row>
    <row r="28" spans="1:4" x14ac:dyDescent="0.2">
      <c r="A28">
        <v>28</v>
      </c>
      <c r="B28" t="s">
        <v>152</v>
      </c>
      <c r="C28">
        <v>2</v>
      </c>
    </row>
    <row r="29" spans="1:4" x14ac:dyDescent="0.2">
      <c r="A29">
        <v>29</v>
      </c>
      <c r="B29" t="s">
        <v>117</v>
      </c>
      <c r="C29">
        <v>3</v>
      </c>
    </row>
    <row r="30" spans="1:4" x14ac:dyDescent="0.2">
      <c r="A30">
        <v>30</v>
      </c>
      <c r="B30" t="s">
        <v>114</v>
      </c>
      <c r="C30">
        <v>3</v>
      </c>
    </row>
    <row r="31" spans="1:4" x14ac:dyDescent="0.2">
      <c r="A31">
        <v>31</v>
      </c>
      <c r="B31" t="s">
        <v>315</v>
      </c>
      <c r="C31">
        <v>1</v>
      </c>
      <c r="D31" t="s">
        <v>45</v>
      </c>
    </row>
    <row r="32" spans="1:4" x14ac:dyDescent="0.2">
      <c r="A32">
        <v>32</v>
      </c>
      <c r="B32" t="s">
        <v>350</v>
      </c>
      <c r="C32">
        <v>1</v>
      </c>
    </row>
    <row r="33" spans="1:4" x14ac:dyDescent="0.2">
      <c r="A33">
        <v>33</v>
      </c>
      <c r="B33" t="s">
        <v>385</v>
      </c>
      <c r="C33">
        <v>1</v>
      </c>
    </row>
    <row r="34" spans="1:4" x14ac:dyDescent="0.2">
      <c r="A34">
        <v>34</v>
      </c>
      <c r="B34" t="s">
        <v>410</v>
      </c>
      <c r="C34">
        <v>1</v>
      </c>
    </row>
    <row r="35" spans="1:4" x14ac:dyDescent="0.2">
      <c r="A35">
        <v>35</v>
      </c>
      <c r="B35" t="s">
        <v>440</v>
      </c>
      <c r="C35">
        <v>1</v>
      </c>
    </row>
    <row r="36" spans="1:4" x14ac:dyDescent="0.2">
      <c r="A36">
        <v>36</v>
      </c>
      <c r="B36" t="s">
        <v>467</v>
      </c>
      <c r="C36">
        <v>1</v>
      </c>
    </row>
    <row r="37" spans="1:4" x14ac:dyDescent="0.2">
      <c r="A37">
        <v>37</v>
      </c>
      <c r="B37" t="s">
        <v>321</v>
      </c>
      <c r="C37">
        <v>2</v>
      </c>
      <c r="D37" t="s">
        <v>322</v>
      </c>
    </row>
    <row r="38" spans="1:4" x14ac:dyDescent="0.2">
      <c r="A38">
        <v>38</v>
      </c>
      <c r="B38" t="s">
        <v>351</v>
      </c>
      <c r="C38">
        <v>2</v>
      </c>
    </row>
    <row r="39" spans="1:4" x14ac:dyDescent="0.2">
      <c r="A39">
        <v>39</v>
      </c>
      <c r="B39" t="s">
        <v>386</v>
      </c>
      <c r="C39">
        <v>1</v>
      </c>
    </row>
    <row r="40" spans="1:4" x14ac:dyDescent="0.2">
      <c r="A40">
        <v>40</v>
      </c>
      <c r="B40" t="s">
        <v>413</v>
      </c>
      <c r="C40">
        <v>1</v>
      </c>
    </row>
    <row r="41" spans="1:4" x14ac:dyDescent="0.2">
      <c r="A41">
        <v>41</v>
      </c>
      <c r="B41" t="s">
        <v>441</v>
      </c>
      <c r="C41">
        <v>1</v>
      </c>
    </row>
    <row r="42" spans="1:4" x14ac:dyDescent="0.2">
      <c r="A42">
        <v>42</v>
      </c>
      <c r="B42" t="s">
        <v>465</v>
      </c>
      <c r="C42">
        <v>2</v>
      </c>
    </row>
    <row r="43" spans="1:4" x14ac:dyDescent="0.2">
      <c r="A43">
        <v>43</v>
      </c>
      <c r="B43" t="s">
        <v>137</v>
      </c>
      <c r="C43">
        <v>3</v>
      </c>
      <c r="D43" t="s">
        <v>34</v>
      </c>
    </row>
    <row r="44" spans="1:4" x14ac:dyDescent="0.2">
      <c r="A44">
        <v>44</v>
      </c>
      <c r="B44" t="s">
        <v>352</v>
      </c>
      <c r="C44">
        <v>2</v>
      </c>
    </row>
    <row r="45" spans="1:4" x14ac:dyDescent="0.2">
      <c r="A45">
        <v>45</v>
      </c>
      <c r="B45" t="s">
        <v>196</v>
      </c>
      <c r="C45">
        <v>2</v>
      </c>
    </row>
    <row r="46" spans="1:4" x14ac:dyDescent="0.2">
      <c r="A46">
        <v>46</v>
      </c>
      <c r="B46" t="s">
        <v>403</v>
      </c>
      <c r="C46">
        <v>2</v>
      </c>
    </row>
    <row r="47" spans="1:4" x14ac:dyDescent="0.2">
      <c r="A47">
        <v>47</v>
      </c>
      <c r="B47" t="s">
        <v>207</v>
      </c>
      <c r="C47">
        <v>2</v>
      </c>
    </row>
    <row r="48" spans="1:4" x14ac:dyDescent="0.2">
      <c r="A48">
        <v>48</v>
      </c>
      <c r="B48" t="s">
        <v>107</v>
      </c>
      <c r="C48">
        <v>3</v>
      </c>
    </row>
    <row r="49" spans="1:4" x14ac:dyDescent="0.2">
      <c r="A49">
        <v>49</v>
      </c>
      <c r="B49" t="s">
        <v>330</v>
      </c>
      <c r="C49">
        <v>2</v>
      </c>
      <c r="D49" t="s">
        <v>42</v>
      </c>
    </row>
    <row r="50" spans="1:4" x14ac:dyDescent="0.2">
      <c r="A50">
        <v>50</v>
      </c>
      <c r="B50" t="s">
        <v>355</v>
      </c>
      <c r="C50">
        <v>2</v>
      </c>
    </row>
    <row r="51" spans="1:4" x14ac:dyDescent="0.2">
      <c r="A51">
        <v>51</v>
      </c>
      <c r="B51" t="s">
        <v>388</v>
      </c>
      <c r="C51">
        <v>2</v>
      </c>
    </row>
    <row r="52" spans="1:4" x14ac:dyDescent="0.2">
      <c r="A52">
        <v>52</v>
      </c>
      <c r="B52" t="s">
        <v>218</v>
      </c>
      <c r="C52">
        <v>2</v>
      </c>
    </row>
    <row r="53" spans="1:4" x14ac:dyDescent="0.2">
      <c r="A53">
        <v>53</v>
      </c>
      <c r="B53" t="s">
        <v>427</v>
      </c>
      <c r="C53">
        <v>2</v>
      </c>
    </row>
    <row r="54" spans="1:4" x14ac:dyDescent="0.2">
      <c r="A54">
        <v>54</v>
      </c>
      <c r="B54" t="s">
        <v>463</v>
      </c>
      <c r="C54">
        <v>2</v>
      </c>
    </row>
    <row r="55" spans="1:4" x14ac:dyDescent="0.2">
      <c r="A55">
        <v>55</v>
      </c>
      <c r="B55" t="s">
        <v>324</v>
      </c>
      <c r="C55">
        <v>2</v>
      </c>
      <c r="D55" t="s">
        <v>325</v>
      </c>
    </row>
    <row r="56" spans="1:4" x14ac:dyDescent="0.2">
      <c r="A56">
        <v>56</v>
      </c>
      <c r="B56" t="s">
        <v>362</v>
      </c>
      <c r="C56">
        <v>2</v>
      </c>
    </row>
    <row r="57" spans="1:4" x14ac:dyDescent="0.2">
      <c r="A57">
        <v>57</v>
      </c>
      <c r="B57" t="s">
        <v>383</v>
      </c>
      <c r="C57">
        <v>2</v>
      </c>
    </row>
    <row r="58" spans="1:4" x14ac:dyDescent="0.2">
      <c r="A58">
        <v>58</v>
      </c>
      <c r="B58" t="s">
        <v>406</v>
      </c>
      <c r="C58">
        <v>1</v>
      </c>
    </row>
    <row r="59" spans="1:4" x14ac:dyDescent="0.2">
      <c r="A59">
        <v>59</v>
      </c>
      <c r="B59" t="s">
        <v>437</v>
      </c>
      <c r="C59">
        <v>1</v>
      </c>
    </row>
    <row r="60" spans="1:4" x14ac:dyDescent="0.2">
      <c r="A60">
        <v>60</v>
      </c>
      <c r="B60" t="s">
        <v>459</v>
      </c>
      <c r="C60">
        <v>2</v>
      </c>
    </row>
    <row r="61" spans="1:4" x14ac:dyDescent="0.2">
      <c r="A61">
        <v>61</v>
      </c>
      <c r="B61" t="s">
        <v>105</v>
      </c>
      <c r="C61">
        <v>3</v>
      </c>
      <c r="D61" t="s">
        <v>26</v>
      </c>
    </row>
    <row r="62" spans="1:4" x14ac:dyDescent="0.2">
      <c r="A62">
        <v>62</v>
      </c>
      <c r="B62" t="s">
        <v>171</v>
      </c>
      <c r="C62">
        <v>3</v>
      </c>
    </row>
    <row r="63" spans="1:4" x14ac:dyDescent="0.2">
      <c r="A63">
        <v>63</v>
      </c>
      <c r="B63" t="s">
        <v>378</v>
      </c>
      <c r="C63">
        <v>2</v>
      </c>
    </row>
    <row r="64" spans="1:4" x14ac:dyDescent="0.2">
      <c r="A64">
        <v>64</v>
      </c>
      <c r="B64" t="s">
        <v>142</v>
      </c>
      <c r="C64">
        <v>2</v>
      </c>
    </row>
    <row r="65" spans="1:4" x14ac:dyDescent="0.2">
      <c r="A65">
        <v>65</v>
      </c>
      <c r="B65" t="s">
        <v>108</v>
      </c>
      <c r="C65">
        <v>3</v>
      </c>
    </row>
    <row r="66" spans="1:4" x14ac:dyDescent="0.2">
      <c r="A66">
        <v>66</v>
      </c>
      <c r="B66" t="s">
        <v>127</v>
      </c>
      <c r="C66">
        <v>3</v>
      </c>
    </row>
    <row r="67" spans="1:4" x14ac:dyDescent="0.2">
      <c r="A67">
        <v>67</v>
      </c>
      <c r="B67" t="s">
        <v>332</v>
      </c>
      <c r="C67">
        <v>1</v>
      </c>
      <c r="D67" t="s">
        <v>38</v>
      </c>
    </row>
    <row r="68" spans="1:4" x14ac:dyDescent="0.2">
      <c r="A68">
        <v>68</v>
      </c>
      <c r="B68" t="s">
        <v>366</v>
      </c>
      <c r="C68">
        <v>1</v>
      </c>
    </row>
    <row r="69" spans="1:4" x14ac:dyDescent="0.2">
      <c r="A69">
        <v>69</v>
      </c>
      <c r="B69" t="s">
        <v>394</v>
      </c>
      <c r="C69">
        <v>1</v>
      </c>
    </row>
    <row r="70" spans="1:4" x14ac:dyDescent="0.2">
      <c r="A70">
        <v>70</v>
      </c>
      <c r="B70" t="s">
        <v>415</v>
      </c>
      <c r="C70">
        <v>2</v>
      </c>
    </row>
    <row r="71" spans="1:4" x14ac:dyDescent="0.2">
      <c r="A71">
        <v>71</v>
      </c>
      <c r="B71" t="s">
        <v>442</v>
      </c>
      <c r="C71">
        <v>1</v>
      </c>
    </row>
    <row r="72" spans="1:4" x14ac:dyDescent="0.2">
      <c r="A72">
        <v>72</v>
      </c>
      <c r="B72" t="s">
        <v>466</v>
      </c>
      <c r="C72">
        <v>2</v>
      </c>
    </row>
    <row r="73" spans="1:4" x14ac:dyDescent="0.2">
      <c r="A73">
        <v>73</v>
      </c>
      <c r="B73" t="s">
        <v>122</v>
      </c>
      <c r="C73">
        <v>3</v>
      </c>
      <c r="D73" t="s">
        <v>4</v>
      </c>
    </row>
    <row r="74" spans="1:4" x14ac:dyDescent="0.2">
      <c r="A74">
        <v>74</v>
      </c>
      <c r="B74" t="s">
        <v>170</v>
      </c>
      <c r="C74">
        <v>2</v>
      </c>
    </row>
    <row r="75" spans="1:4" x14ac:dyDescent="0.2">
      <c r="A75">
        <v>75</v>
      </c>
      <c r="B75" t="s">
        <v>377</v>
      </c>
      <c r="C75">
        <v>1</v>
      </c>
    </row>
    <row r="76" spans="1:4" x14ac:dyDescent="0.2">
      <c r="A76">
        <v>76</v>
      </c>
      <c r="B76" t="s">
        <v>398</v>
      </c>
      <c r="C76">
        <v>1</v>
      </c>
    </row>
    <row r="77" spans="1:4" x14ac:dyDescent="0.2">
      <c r="A77">
        <v>77</v>
      </c>
      <c r="B77" t="s">
        <v>426</v>
      </c>
      <c r="C77">
        <v>2</v>
      </c>
    </row>
    <row r="78" spans="1:4" x14ac:dyDescent="0.2">
      <c r="A78">
        <v>78</v>
      </c>
      <c r="B78" t="s">
        <v>455</v>
      </c>
      <c r="C78">
        <v>2</v>
      </c>
    </row>
    <row r="79" spans="1:4" x14ac:dyDescent="0.2">
      <c r="A79">
        <v>79</v>
      </c>
      <c r="B79" t="s">
        <v>143</v>
      </c>
      <c r="C79">
        <v>2</v>
      </c>
      <c r="D79" t="s">
        <v>15</v>
      </c>
    </row>
    <row r="80" spans="1:4" x14ac:dyDescent="0.2">
      <c r="A80">
        <v>80</v>
      </c>
      <c r="B80" t="s">
        <v>197</v>
      </c>
      <c r="C80">
        <v>2</v>
      </c>
    </row>
    <row r="81" spans="1:4" x14ac:dyDescent="0.2">
      <c r="A81">
        <v>81</v>
      </c>
      <c r="B81" t="s">
        <v>384</v>
      </c>
      <c r="C81">
        <v>1</v>
      </c>
    </row>
    <row r="82" spans="1:4" x14ac:dyDescent="0.2">
      <c r="A82">
        <v>82</v>
      </c>
      <c r="B82" t="s">
        <v>400</v>
      </c>
      <c r="C82">
        <v>1</v>
      </c>
    </row>
    <row r="83" spans="1:4" x14ac:dyDescent="0.2">
      <c r="A83">
        <v>83</v>
      </c>
      <c r="B83" t="s">
        <v>428</v>
      </c>
      <c r="C83">
        <v>2</v>
      </c>
    </row>
    <row r="84" spans="1:4" x14ac:dyDescent="0.2">
      <c r="A84">
        <v>84</v>
      </c>
      <c r="B84" t="s">
        <v>153</v>
      </c>
      <c r="C84">
        <v>3</v>
      </c>
    </row>
    <row r="85" spans="1:4" x14ac:dyDescent="0.2">
      <c r="A85">
        <v>85</v>
      </c>
      <c r="B85" t="s">
        <v>318</v>
      </c>
      <c r="C85">
        <v>1</v>
      </c>
      <c r="D85" t="s">
        <v>23</v>
      </c>
    </row>
    <row r="86" spans="1:4" x14ac:dyDescent="0.2">
      <c r="A86">
        <v>86</v>
      </c>
      <c r="B86" t="s">
        <v>358</v>
      </c>
      <c r="C86">
        <v>2</v>
      </c>
    </row>
    <row r="87" spans="1:4" x14ac:dyDescent="0.2">
      <c r="A87">
        <v>87</v>
      </c>
      <c r="B87" t="s">
        <v>387</v>
      </c>
      <c r="C87">
        <v>1</v>
      </c>
    </row>
    <row r="88" spans="1:4" x14ac:dyDescent="0.2">
      <c r="A88">
        <v>88</v>
      </c>
      <c r="B88" t="s">
        <v>402</v>
      </c>
      <c r="C88">
        <v>2</v>
      </c>
    </row>
    <row r="89" spans="1:4" x14ac:dyDescent="0.2">
      <c r="A89">
        <v>89</v>
      </c>
      <c r="B89" t="s">
        <v>431</v>
      </c>
      <c r="C89">
        <v>1</v>
      </c>
    </row>
    <row r="90" spans="1:4" x14ac:dyDescent="0.2">
      <c r="A90">
        <v>90</v>
      </c>
      <c r="B90" t="s">
        <v>178</v>
      </c>
      <c r="C90">
        <v>3</v>
      </c>
    </row>
    <row r="91" spans="1:4" x14ac:dyDescent="0.2">
      <c r="A91">
        <v>91</v>
      </c>
      <c r="B91" t="s">
        <v>334</v>
      </c>
      <c r="C91">
        <v>1</v>
      </c>
      <c r="D91" t="s">
        <v>28</v>
      </c>
    </row>
    <row r="92" spans="1:4" x14ac:dyDescent="0.2">
      <c r="A92">
        <v>92</v>
      </c>
      <c r="B92" t="s">
        <v>361</v>
      </c>
      <c r="C92">
        <v>1</v>
      </c>
    </row>
    <row r="93" spans="1:4" x14ac:dyDescent="0.2">
      <c r="A93">
        <v>93</v>
      </c>
      <c r="B93" t="s">
        <v>389</v>
      </c>
      <c r="C93">
        <v>1</v>
      </c>
    </row>
    <row r="94" spans="1:4" x14ac:dyDescent="0.2">
      <c r="A94">
        <v>94</v>
      </c>
      <c r="B94" t="s">
        <v>411</v>
      </c>
      <c r="C94">
        <v>1</v>
      </c>
    </row>
    <row r="95" spans="1:4" x14ac:dyDescent="0.2">
      <c r="A95">
        <v>95</v>
      </c>
      <c r="B95" t="s">
        <v>429</v>
      </c>
      <c r="C95">
        <v>1</v>
      </c>
    </row>
    <row r="96" spans="1:4" x14ac:dyDescent="0.2">
      <c r="A96">
        <v>96</v>
      </c>
      <c r="B96" t="s">
        <v>460</v>
      </c>
      <c r="C96">
        <v>1</v>
      </c>
    </row>
    <row r="97" spans="1:4" x14ac:dyDescent="0.2">
      <c r="A97">
        <v>97</v>
      </c>
      <c r="B97" t="s">
        <v>313</v>
      </c>
      <c r="C97">
        <v>3</v>
      </c>
      <c r="D97" t="s">
        <v>13</v>
      </c>
    </row>
    <row r="98" spans="1:4" x14ac:dyDescent="0.2">
      <c r="A98">
        <v>98</v>
      </c>
      <c r="B98" t="s">
        <v>111</v>
      </c>
      <c r="C98">
        <v>3</v>
      </c>
    </row>
    <row r="99" spans="1:4" x14ac:dyDescent="0.2">
      <c r="A99">
        <v>99</v>
      </c>
      <c r="B99" t="s">
        <v>121</v>
      </c>
      <c r="C99">
        <v>3</v>
      </c>
    </row>
    <row r="100" spans="1:4" x14ac:dyDescent="0.2">
      <c r="A100">
        <v>100</v>
      </c>
      <c r="B100" t="s">
        <v>126</v>
      </c>
      <c r="C100">
        <v>3</v>
      </c>
    </row>
    <row r="101" spans="1:4" x14ac:dyDescent="0.2">
      <c r="A101">
        <v>101</v>
      </c>
      <c r="B101" t="s">
        <v>422</v>
      </c>
      <c r="C101">
        <v>3</v>
      </c>
    </row>
    <row r="102" spans="1:4" x14ac:dyDescent="0.2">
      <c r="A102">
        <v>102</v>
      </c>
      <c r="B102" t="s">
        <v>213</v>
      </c>
      <c r="C102">
        <v>3</v>
      </c>
    </row>
    <row r="103" spans="1:4" x14ac:dyDescent="0.2">
      <c r="A103">
        <v>103</v>
      </c>
      <c r="B103" t="s">
        <v>202</v>
      </c>
      <c r="C103">
        <v>2</v>
      </c>
      <c r="D103" t="s">
        <v>20</v>
      </c>
    </row>
    <row r="104" spans="1:4" x14ac:dyDescent="0.2">
      <c r="A104">
        <v>104</v>
      </c>
      <c r="B104" t="s">
        <v>141</v>
      </c>
      <c r="C104">
        <v>2</v>
      </c>
    </row>
    <row r="105" spans="1:4" x14ac:dyDescent="0.2">
      <c r="A105">
        <v>105</v>
      </c>
      <c r="B105" t="s">
        <v>195</v>
      </c>
      <c r="C105">
        <v>2</v>
      </c>
    </row>
    <row r="106" spans="1:4" x14ac:dyDescent="0.2">
      <c r="A106">
        <v>106</v>
      </c>
      <c r="B106" t="s">
        <v>175</v>
      </c>
      <c r="C106">
        <v>2</v>
      </c>
    </row>
    <row r="107" spans="1:4" x14ac:dyDescent="0.2">
      <c r="A107">
        <v>107</v>
      </c>
      <c r="B107" t="s">
        <v>430</v>
      </c>
      <c r="C107">
        <v>1</v>
      </c>
    </row>
    <row r="108" spans="1:4" x14ac:dyDescent="0.2">
      <c r="A108">
        <v>108</v>
      </c>
      <c r="B108" t="s">
        <v>457</v>
      </c>
      <c r="C108">
        <v>1</v>
      </c>
    </row>
    <row r="109" spans="1:4" x14ac:dyDescent="0.2">
      <c r="A109">
        <v>109</v>
      </c>
      <c r="B109" t="s">
        <v>327</v>
      </c>
      <c r="C109">
        <v>1</v>
      </c>
      <c r="D109" t="s">
        <v>31</v>
      </c>
    </row>
    <row r="110" spans="1:4" x14ac:dyDescent="0.2">
      <c r="A110">
        <v>110</v>
      </c>
      <c r="B110" t="s">
        <v>360</v>
      </c>
      <c r="C110">
        <v>1</v>
      </c>
    </row>
    <row r="111" spans="1:4" x14ac:dyDescent="0.2">
      <c r="A111">
        <v>111</v>
      </c>
      <c r="B111" t="s">
        <v>393</v>
      </c>
      <c r="C111">
        <v>1</v>
      </c>
    </row>
    <row r="112" spans="1:4" x14ac:dyDescent="0.2">
      <c r="A112">
        <v>112</v>
      </c>
      <c r="B112" t="s">
        <v>404</v>
      </c>
      <c r="C112">
        <v>1</v>
      </c>
    </row>
    <row r="113" spans="1:4" x14ac:dyDescent="0.2">
      <c r="A113">
        <v>113</v>
      </c>
      <c r="B113" t="s">
        <v>443</v>
      </c>
      <c r="C113">
        <v>1</v>
      </c>
    </row>
    <row r="114" spans="1:4" x14ac:dyDescent="0.2">
      <c r="A114">
        <v>114</v>
      </c>
      <c r="B114" t="s">
        <v>462</v>
      </c>
      <c r="C114">
        <v>2</v>
      </c>
    </row>
    <row r="115" spans="1:4" x14ac:dyDescent="0.2">
      <c r="A115">
        <v>115</v>
      </c>
      <c r="B115" t="s">
        <v>194</v>
      </c>
      <c r="C115">
        <v>2</v>
      </c>
      <c r="D115" t="s">
        <v>43</v>
      </c>
    </row>
    <row r="116" spans="1:4" x14ac:dyDescent="0.2">
      <c r="A116">
        <v>116</v>
      </c>
      <c r="B116" t="s">
        <v>177</v>
      </c>
      <c r="C116">
        <v>2</v>
      </c>
    </row>
    <row r="117" spans="1:4" x14ac:dyDescent="0.2">
      <c r="A117">
        <v>117</v>
      </c>
      <c r="B117" t="s">
        <v>396</v>
      </c>
      <c r="C117">
        <v>1</v>
      </c>
    </row>
    <row r="118" spans="1:4" x14ac:dyDescent="0.2">
      <c r="A118">
        <v>118</v>
      </c>
      <c r="B118" t="s">
        <v>405</v>
      </c>
      <c r="C118">
        <v>1</v>
      </c>
    </row>
    <row r="119" spans="1:4" x14ac:dyDescent="0.2">
      <c r="A119">
        <v>119</v>
      </c>
      <c r="B119" t="s">
        <v>433</v>
      </c>
      <c r="C119">
        <v>2</v>
      </c>
    </row>
    <row r="120" spans="1:4" x14ac:dyDescent="0.2">
      <c r="A120">
        <v>120</v>
      </c>
      <c r="B120" t="s">
        <v>454</v>
      </c>
      <c r="C120">
        <v>2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60" workbookViewId="0">
      <selection activeCell="F85" sqref="F85"/>
    </sheetView>
  </sheetViews>
  <sheetFormatPr defaultRowHeight="15" x14ac:dyDescent="0.2"/>
  <cols>
    <col min="2" max="2" width="13.875" bestFit="1" customWidth="1"/>
  </cols>
  <sheetData>
    <row r="1" spans="1:4" x14ac:dyDescent="0.2">
      <c r="A1">
        <v>1</v>
      </c>
      <c r="B1" t="s">
        <v>145</v>
      </c>
      <c r="C1">
        <v>2</v>
      </c>
      <c r="D1" t="s">
        <v>10</v>
      </c>
    </row>
    <row r="2" spans="1:4" x14ac:dyDescent="0.2">
      <c r="A2">
        <v>2</v>
      </c>
      <c r="B2" t="s">
        <v>257</v>
      </c>
      <c r="C2">
        <v>1</v>
      </c>
    </row>
    <row r="3" spans="1:4" x14ac:dyDescent="0.2">
      <c r="A3">
        <v>3</v>
      </c>
      <c r="B3" t="s">
        <v>102</v>
      </c>
      <c r="C3">
        <v>3</v>
      </c>
    </row>
    <row r="4" spans="1:4" x14ac:dyDescent="0.2">
      <c r="A4">
        <v>4</v>
      </c>
      <c r="B4" t="s">
        <v>103</v>
      </c>
      <c r="C4">
        <v>3</v>
      </c>
    </row>
    <row r="5" spans="1:4" x14ac:dyDescent="0.2">
      <c r="A5">
        <v>5</v>
      </c>
      <c r="B5" t="s">
        <v>158</v>
      </c>
      <c r="C5">
        <v>2</v>
      </c>
    </row>
    <row r="6" spans="1:4" x14ac:dyDescent="0.2">
      <c r="A6">
        <v>6</v>
      </c>
      <c r="B6" t="s">
        <v>258</v>
      </c>
      <c r="C6">
        <v>1</v>
      </c>
      <c r="D6" t="s">
        <v>36</v>
      </c>
    </row>
    <row r="7" spans="1:4" x14ac:dyDescent="0.2">
      <c r="A7">
        <v>7</v>
      </c>
      <c r="B7" t="s">
        <v>146</v>
      </c>
      <c r="C7">
        <v>2</v>
      </c>
    </row>
    <row r="8" spans="1:4" x14ac:dyDescent="0.2">
      <c r="A8">
        <v>8</v>
      </c>
      <c r="B8" t="s">
        <v>259</v>
      </c>
      <c r="C8">
        <v>1</v>
      </c>
    </row>
    <row r="9" spans="1:4" x14ac:dyDescent="0.2">
      <c r="A9">
        <v>9</v>
      </c>
      <c r="B9" t="s">
        <v>260</v>
      </c>
      <c r="C9">
        <v>1</v>
      </c>
    </row>
    <row r="10" spans="1:4" x14ac:dyDescent="0.2">
      <c r="A10">
        <v>10</v>
      </c>
      <c r="B10" t="s">
        <v>261</v>
      </c>
      <c r="C10">
        <v>1</v>
      </c>
    </row>
    <row r="11" spans="1:4" x14ac:dyDescent="0.2">
      <c r="A11">
        <v>11</v>
      </c>
      <c r="B11" t="s">
        <v>262</v>
      </c>
      <c r="C11">
        <v>1</v>
      </c>
      <c r="D11" t="s">
        <v>41</v>
      </c>
    </row>
    <row r="12" spans="1:4" x14ac:dyDescent="0.2">
      <c r="A12">
        <v>12</v>
      </c>
      <c r="B12" t="s">
        <v>263</v>
      </c>
      <c r="C12">
        <v>1</v>
      </c>
    </row>
    <row r="13" spans="1:4" x14ac:dyDescent="0.2">
      <c r="A13">
        <v>13</v>
      </c>
      <c r="B13" t="s">
        <v>264</v>
      </c>
      <c r="C13">
        <v>1</v>
      </c>
    </row>
    <row r="14" spans="1:4" x14ac:dyDescent="0.2">
      <c r="A14">
        <v>14</v>
      </c>
      <c r="B14" t="s">
        <v>265</v>
      </c>
      <c r="C14">
        <v>1</v>
      </c>
    </row>
    <row r="15" spans="1:4" x14ac:dyDescent="0.2">
      <c r="A15">
        <v>15</v>
      </c>
      <c r="B15" t="s">
        <v>266</v>
      </c>
      <c r="C15">
        <v>2</v>
      </c>
    </row>
    <row r="16" spans="1:4" x14ac:dyDescent="0.2">
      <c r="A16">
        <v>16</v>
      </c>
      <c r="B16" t="s">
        <v>268</v>
      </c>
      <c r="C16">
        <v>2</v>
      </c>
      <c r="D16" t="s">
        <v>267</v>
      </c>
    </row>
    <row r="17" spans="1:4" x14ac:dyDescent="0.2">
      <c r="A17">
        <v>17</v>
      </c>
      <c r="B17" t="s">
        <v>276</v>
      </c>
      <c r="C17">
        <v>2</v>
      </c>
    </row>
    <row r="18" spans="1:4" x14ac:dyDescent="0.2">
      <c r="A18">
        <v>18</v>
      </c>
      <c r="B18" t="s">
        <v>284</v>
      </c>
      <c r="C18">
        <v>1</v>
      </c>
    </row>
    <row r="19" spans="1:4" x14ac:dyDescent="0.2">
      <c r="A19">
        <v>19</v>
      </c>
      <c r="B19" t="s">
        <v>294</v>
      </c>
      <c r="C19">
        <v>1</v>
      </c>
    </row>
    <row r="20" spans="1:4" x14ac:dyDescent="0.2">
      <c r="A20">
        <v>20</v>
      </c>
      <c r="B20" t="s">
        <v>303</v>
      </c>
      <c r="C20">
        <v>2</v>
      </c>
    </row>
    <row r="21" spans="1:4" x14ac:dyDescent="0.2">
      <c r="A21">
        <v>21</v>
      </c>
      <c r="B21" t="s">
        <v>269</v>
      </c>
      <c r="C21">
        <v>1</v>
      </c>
      <c r="D21" t="s">
        <v>32</v>
      </c>
    </row>
    <row r="22" spans="1:4" x14ac:dyDescent="0.2">
      <c r="A22">
        <v>22</v>
      </c>
      <c r="B22" t="s">
        <v>277</v>
      </c>
      <c r="C22">
        <v>1</v>
      </c>
    </row>
    <row r="23" spans="1:4" x14ac:dyDescent="0.2">
      <c r="A23">
        <v>23</v>
      </c>
      <c r="B23" t="s">
        <v>285</v>
      </c>
      <c r="C23">
        <v>1</v>
      </c>
    </row>
    <row r="24" spans="1:4" x14ac:dyDescent="0.2">
      <c r="A24">
        <v>24</v>
      </c>
      <c r="B24" t="s">
        <v>295</v>
      </c>
      <c r="C24">
        <v>1</v>
      </c>
    </row>
    <row r="25" spans="1:4" x14ac:dyDescent="0.2">
      <c r="A25">
        <v>25</v>
      </c>
      <c r="B25" t="s">
        <v>167</v>
      </c>
      <c r="C25">
        <v>2</v>
      </c>
    </row>
    <row r="26" spans="1:4" x14ac:dyDescent="0.2">
      <c r="A26">
        <v>26</v>
      </c>
      <c r="B26" t="s">
        <v>270</v>
      </c>
      <c r="C26">
        <v>1</v>
      </c>
      <c r="D26" t="s">
        <v>26</v>
      </c>
    </row>
    <row r="27" spans="1:4" x14ac:dyDescent="0.2">
      <c r="A27">
        <v>27</v>
      </c>
      <c r="B27" t="s">
        <v>278</v>
      </c>
      <c r="C27">
        <v>1</v>
      </c>
    </row>
    <row r="28" spans="1:4" x14ac:dyDescent="0.2">
      <c r="A28">
        <v>28</v>
      </c>
      <c r="B28" t="s">
        <v>210</v>
      </c>
      <c r="C28">
        <v>1</v>
      </c>
    </row>
    <row r="29" spans="1:4" x14ac:dyDescent="0.2">
      <c r="A29">
        <v>29</v>
      </c>
      <c r="B29" t="s">
        <v>296</v>
      </c>
      <c r="C29">
        <v>1</v>
      </c>
    </row>
    <row r="30" spans="1:4" x14ac:dyDescent="0.2">
      <c r="A30">
        <v>30</v>
      </c>
      <c r="B30" t="s">
        <v>189</v>
      </c>
      <c r="C30">
        <v>2</v>
      </c>
    </row>
    <row r="31" spans="1:4" x14ac:dyDescent="0.2">
      <c r="A31">
        <v>31</v>
      </c>
      <c r="B31" t="s">
        <v>147</v>
      </c>
      <c r="C31">
        <v>2</v>
      </c>
      <c r="D31" t="s">
        <v>34</v>
      </c>
    </row>
    <row r="32" spans="1:4" x14ac:dyDescent="0.2">
      <c r="A32">
        <v>32</v>
      </c>
      <c r="B32" t="s">
        <v>225</v>
      </c>
      <c r="C32">
        <v>2</v>
      </c>
    </row>
    <row r="33" spans="1:4" x14ac:dyDescent="0.2">
      <c r="A33">
        <v>33</v>
      </c>
      <c r="B33" t="s">
        <v>191</v>
      </c>
      <c r="C33">
        <v>2</v>
      </c>
    </row>
    <row r="34" spans="1:4" x14ac:dyDescent="0.2">
      <c r="A34">
        <v>34</v>
      </c>
      <c r="B34" t="s">
        <v>149</v>
      </c>
      <c r="C34">
        <v>2</v>
      </c>
    </row>
    <row r="35" spans="1:4" x14ac:dyDescent="0.2">
      <c r="A35">
        <v>35</v>
      </c>
      <c r="B35" t="s">
        <v>165</v>
      </c>
      <c r="C35">
        <v>2</v>
      </c>
    </row>
    <row r="36" spans="1:4" x14ac:dyDescent="0.2">
      <c r="A36">
        <v>36</v>
      </c>
      <c r="B36" t="s">
        <v>211</v>
      </c>
      <c r="C36">
        <v>2</v>
      </c>
      <c r="D36" t="s">
        <v>42</v>
      </c>
    </row>
    <row r="37" spans="1:4" x14ac:dyDescent="0.2">
      <c r="A37">
        <v>37</v>
      </c>
      <c r="B37" t="s">
        <v>169</v>
      </c>
      <c r="C37">
        <v>2</v>
      </c>
    </row>
    <row r="38" spans="1:4" x14ac:dyDescent="0.2">
      <c r="A38">
        <v>38</v>
      </c>
      <c r="B38" t="s">
        <v>223</v>
      </c>
      <c r="C38">
        <v>2</v>
      </c>
    </row>
    <row r="39" spans="1:4" x14ac:dyDescent="0.2">
      <c r="A39">
        <v>39</v>
      </c>
      <c r="B39" t="s">
        <v>297</v>
      </c>
      <c r="C39">
        <v>2</v>
      </c>
    </row>
    <row r="40" spans="1:4" x14ac:dyDescent="0.2">
      <c r="A40">
        <v>40</v>
      </c>
      <c r="B40" t="s">
        <v>304</v>
      </c>
      <c r="C40">
        <v>1</v>
      </c>
    </row>
    <row r="41" spans="1:4" x14ac:dyDescent="0.2">
      <c r="A41">
        <v>41</v>
      </c>
      <c r="B41" t="s">
        <v>159</v>
      </c>
      <c r="C41">
        <v>2</v>
      </c>
      <c r="D41" t="s">
        <v>4</v>
      </c>
    </row>
    <row r="42" spans="1:4" x14ac:dyDescent="0.2">
      <c r="A42">
        <v>42</v>
      </c>
      <c r="B42" t="s">
        <v>279</v>
      </c>
      <c r="C42">
        <v>1</v>
      </c>
    </row>
    <row r="43" spans="1:4" x14ac:dyDescent="0.2">
      <c r="A43">
        <v>43</v>
      </c>
      <c r="B43" t="s">
        <v>286</v>
      </c>
      <c r="C43">
        <v>1</v>
      </c>
    </row>
    <row r="44" spans="1:4" x14ac:dyDescent="0.2">
      <c r="A44">
        <v>44</v>
      </c>
      <c r="B44" t="s">
        <v>162</v>
      </c>
      <c r="C44">
        <v>2</v>
      </c>
    </row>
    <row r="45" spans="1:4" x14ac:dyDescent="0.2">
      <c r="A45">
        <v>45</v>
      </c>
      <c r="B45" t="s">
        <v>183</v>
      </c>
      <c r="C45">
        <v>2</v>
      </c>
    </row>
    <row r="46" spans="1:4" x14ac:dyDescent="0.2">
      <c r="A46">
        <v>46</v>
      </c>
      <c r="B46" t="s">
        <v>186</v>
      </c>
      <c r="C46">
        <v>2</v>
      </c>
      <c r="D46" t="s">
        <v>15</v>
      </c>
    </row>
    <row r="47" spans="1:4" x14ac:dyDescent="0.2">
      <c r="A47">
        <v>47</v>
      </c>
      <c r="B47" t="s">
        <v>280</v>
      </c>
      <c r="C47">
        <v>1</v>
      </c>
    </row>
    <row r="48" spans="1:4" x14ac:dyDescent="0.2">
      <c r="A48">
        <v>48</v>
      </c>
      <c r="B48" t="s">
        <v>287</v>
      </c>
      <c r="C48">
        <v>1</v>
      </c>
    </row>
    <row r="49" spans="1:4" x14ac:dyDescent="0.2">
      <c r="A49">
        <v>49</v>
      </c>
      <c r="B49" t="s">
        <v>298</v>
      </c>
      <c r="C49">
        <v>1</v>
      </c>
    </row>
    <row r="50" spans="1:4" x14ac:dyDescent="0.2">
      <c r="A50">
        <v>50</v>
      </c>
      <c r="B50" t="s">
        <v>305</v>
      </c>
      <c r="C50">
        <v>1</v>
      </c>
    </row>
    <row r="51" spans="1:4" x14ac:dyDescent="0.2">
      <c r="A51">
        <v>51</v>
      </c>
      <c r="B51" t="s">
        <v>271</v>
      </c>
      <c r="C51">
        <v>2</v>
      </c>
      <c r="D51" t="s">
        <v>23</v>
      </c>
    </row>
    <row r="52" spans="1:4" x14ac:dyDescent="0.2">
      <c r="A52">
        <v>52</v>
      </c>
      <c r="B52" t="s">
        <v>281</v>
      </c>
      <c r="C52">
        <v>1</v>
      </c>
    </row>
    <row r="53" spans="1:4" x14ac:dyDescent="0.2">
      <c r="A53">
        <v>53</v>
      </c>
      <c r="B53" t="s">
        <v>288</v>
      </c>
      <c r="C53">
        <v>1</v>
      </c>
    </row>
    <row r="54" spans="1:4" x14ac:dyDescent="0.2">
      <c r="A54">
        <v>54</v>
      </c>
      <c r="B54" t="s">
        <v>299</v>
      </c>
      <c r="C54">
        <v>1</v>
      </c>
    </row>
    <row r="55" spans="1:4" x14ac:dyDescent="0.2">
      <c r="A55">
        <v>55</v>
      </c>
      <c r="B55" t="s">
        <v>208</v>
      </c>
      <c r="C55">
        <v>2</v>
      </c>
    </row>
    <row r="56" spans="1:4" x14ac:dyDescent="0.2">
      <c r="A56">
        <v>56</v>
      </c>
      <c r="B56" t="s">
        <v>272</v>
      </c>
      <c r="C56">
        <v>2</v>
      </c>
      <c r="D56" t="s">
        <v>28</v>
      </c>
    </row>
    <row r="57" spans="1:4" x14ac:dyDescent="0.2">
      <c r="A57">
        <v>57</v>
      </c>
      <c r="B57" t="s">
        <v>282</v>
      </c>
      <c r="C57">
        <v>1</v>
      </c>
    </row>
    <row r="58" spans="1:4" x14ac:dyDescent="0.2">
      <c r="A58">
        <v>58</v>
      </c>
      <c r="B58" t="s">
        <v>289</v>
      </c>
      <c r="C58">
        <v>2</v>
      </c>
    </row>
    <row r="59" spans="1:4" x14ac:dyDescent="0.2">
      <c r="A59">
        <v>59</v>
      </c>
      <c r="B59" t="s">
        <v>300</v>
      </c>
      <c r="C59">
        <v>1</v>
      </c>
    </row>
    <row r="60" spans="1:4" x14ac:dyDescent="0.2">
      <c r="A60">
        <v>60</v>
      </c>
      <c r="B60" t="s">
        <v>306</v>
      </c>
      <c r="C60">
        <v>2</v>
      </c>
    </row>
    <row r="61" spans="1:4" x14ac:dyDescent="0.2">
      <c r="A61">
        <v>61</v>
      </c>
      <c r="B61" t="s">
        <v>144</v>
      </c>
      <c r="C61">
        <v>3</v>
      </c>
      <c r="D61" t="s">
        <v>13</v>
      </c>
    </row>
    <row r="62" spans="1:4" x14ac:dyDescent="0.2">
      <c r="A62">
        <v>62</v>
      </c>
      <c r="B62" t="s">
        <v>283</v>
      </c>
      <c r="C62">
        <v>1</v>
      </c>
    </row>
    <row r="63" spans="1:4" x14ac:dyDescent="0.2">
      <c r="A63">
        <v>63</v>
      </c>
      <c r="B63" t="s">
        <v>290</v>
      </c>
      <c r="C63">
        <v>1</v>
      </c>
    </row>
    <row r="64" spans="1:4" x14ac:dyDescent="0.2">
      <c r="A64">
        <v>64</v>
      </c>
      <c r="B64" t="s">
        <v>301</v>
      </c>
      <c r="C64">
        <v>1</v>
      </c>
    </row>
    <row r="65" spans="1:4" x14ac:dyDescent="0.2">
      <c r="A65">
        <v>65</v>
      </c>
      <c r="B65" t="s">
        <v>160</v>
      </c>
      <c r="C65">
        <v>2</v>
      </c>
    </row>
    <row r="66" spans="1:4" x14ac:dyDescent="0.2">
      <c r="A66">
        <v>66</v>
      </c>
      <c r="B66" t="s">
        <v>273</v>
      </c>
      <c r="C66">
        <v>1</v>
      </c>
      <c r="D66" t="s">
        <v>20</v>
      </c>
    </row>
    <row r="67" spans="1:4" x14ac:dyDescent="0.2">
      <c r="A67">
        <v>67</v>
      </c>
      <c r="B67" t="s">
        <v>220</v>
      </c>
      <c r="C67">
        <v>2</v>
      </c>
    </row>
    <row r="68" spans="1:4" x14ac:dyDescent="0.2">
      <c r="A68">
        <v>68</v>
      </c>
      <c r="B68" t="s">
        <v>291</v>
      </c>
      <c r="C68">
        <v>1</v>
      </c>
    </row>
    <row r="69" spans="1:4" x14ac:dyDescent="0.2">
      <c r="A69">
        <v>69</v>
      </c>
      <c r="B69" t="s">
        <v>188</v>
      </c>
      <c r="C69">
        <v>2</v>
      </c>
    </row>
    <row r="70" spans="1:4" x14ac:dyDescent="0.2">
      <c r="A70">
        <v>70</v>
      </c>
      <c r="B70" t="s">
        <v>180</v>
      </c>
      <c r="C70">
        <v>2</v>
      </c>
    </row>
    <row r="71" spans="1:4" x14ac:dyDescent="0.2">
      <c r="A71">
        <v>71</v>
      </c>
      <c r="B71" t="s">
        <v>274</v>
      </c>
      <c r="C71">
        <v>1</v>
      </c>
      <c r="D71" t="s">
        <v>31</v>
      </c>
    </row>
    <row r="72" spans="1:4" x14ac:dyDescent="0.2">
      <c r="A72">
        <v>72</v>
      </c>
      <c r="B72" t="s">
        <v>148</v>
      </c>
      <c r="C72">
        <v>2</v>
      </c>
    </row>
    <row r="73" spans="1:4" x14ac:dyDescent="0.2">
      <c r="A73">
        <v>73</v>
      </c>
      <c r="B73" t="s">
        <v>292</v>
      </c>
      <c r="C73">
        <v>1</v>
      </c>
    </row>
    <row r="74" spans="1:4" x14ac:dyDescent="0.2">
      <c r="A74">
        <v>74</v>
      </c>
      <c r="B74" t="s">
        <v>168</v>
      </c>
      <c r="C74">
        <v>2</v>
      </c>
    </row>
    <row r="75" spans="1:4" x14ac:dyDescent="0.2">
      <c r="A75">
        <v>75</v>
      </c>
      <c r="B75" t="s">
        <v>307</v>
      </c>
      <c r="C75">
        <v>1</v>
      </c>
    </row>
    <row r="76" spans="1:4" x14ac:dyDescent="0.2">
      <c r="A76">
        <v>76</v>
      </c>
      <c r="B76" t="s">
        <v>275</v>
      </c>
      <c r="C76">
        <v>1</v>
      </c>
      <c r="D76" t="s">
        <v>43</v>
      </c>
    </row>
    <row r="77" spans="1:4" x14ac:dyDescent="0.2">
      <c r="A77">
        <v>77</v>
      </c>
      <c r="B77" t="s">
        <v>185</v>
      </c>
      <c r="C77">
        <v>2</v>
      </c>
    </row>
    <row r="78" spans="1:4" x14ac:dyDescent="0.2">
      <c r="A78">
        <v>78</v>
      </c>
      <c r="B78" t="s">
        <v>293</v>
      </c>
      <c r="C78">
        <v>1</v>
      </c>
    </row>
    <row r="79" spans="1:4" x14ac:dyDescent="0.2">
      <c r="A79">
        <v>79</v>
      </c>
      <c r="B79" t="s">
        <v>302</v>
      </c>
      <c r="C79">
        <v>1</v>
      </c>
    </row>
    <row r="80" spans="1:4" x14ac:dyDescent="0.2">
      <c r="A80">
        <v>80</v>
      </c>
      <c r="B80" t="s">
        <v>224</v>
      </c>
      <c r="C80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総合</vt:lpstr>
      <vt:lpstr>男子総合一覧</vt:lpstr>
      <vt:lpstr>男子区間一覧</vt:lpstr>
      <vt:lpstr>男子区間別</vt:lpstr>
      <vt:lpstr>女子総合一覧</vt:lpstr>
      <vt:lpstr>女子区間一覧</vt:lpstr>
      <vt:lpstr>女子区間別</vt:lpstr>
      <vt:lpstr>男子選手一覧</vt:lpstr>
      <vt:lpstr>女子選手一覧</vt:lpstr>
      <vt:lpstr>大会情報</vt:lpstr>
      <vt:lpstr>女子区間別!Print_Area</vt:lpstr>
      <vt:lpstr>男子区間別!Print_Area</vt:lpstr>
    </vt:vector>
  </TitlesOfParts>
  <Company>NetDestroyer 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Yamagata</dc:creator>
  <cp:lastModifiedBy>Kazuyuki Yamagata</cp:lastModifiedBy>
  <cp:lastPrinted>2015-11-21T06:34:51Z</cp:lastPrinted>
  <dcterms:created xsi:type="dcterms:W3CDTF">2012-11-25T03:47:06Z</dcterms:created>
  <dcterms:modified xsi:type="dcterms:W3CDTF">2015-11-21T06:46:17Z</dcterms:modified>
</cp:coreProperties>
</file>